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615" activeTab="0"/>
  </bookViews>
  <sheets>
    <sheet name="Planilha1" sheetId="1" r:id="rId1"/>
  </sheets>
  <definedNames/>
  <calcPr fullCalcOnLoad="1"/>
</workbook>
</file>

<file path=xl/sharedStrings.xml><?xml version="1.0" encoding="utf-8"?>
<sst xmlns="http://schemas.openxmlformats.org/spreadsheetml/2006/main" count="66" uniqueCount="49">
  <si>
    <t>PREF MUNICIPAL BOM JESUS DOS PERDOES
CNPJ: 52.359.692/0001-62</t>
  </si>
  <si>
    <t>PP</t>
  </si>
  <si>
    <t>DIGITAÇÃO ELETRÔNICA DA PROPOSTA</t>
  </si>
  <si>
    <t>PREGÃO PRESENCIAL</t>
  </si>
  <si>
    <t>SEQUENCIA: 65</t>
  </si>
  <si>
    <t>Data Abertura: 22/02/2021 Hrs: 10:00</t>
  </si>
  <si>
    <t>Local Entrega: ALMOXARIFADO CENTRAL, RUA 21 DE ABRIL, Nº 89  - CENTRO</t>
  </si>
  <si>
    <t>Observação: CONFORME MEMORANDO INTERNO DATADO EM 13/10/2020</t>
  </si>
  <si>
    <t>NOME / RAZÃO SOCIAL</t>
  </si>
  <si>
    <t>CPF/CNPJ</t>
  </si>
  <si>
    <t>cd_Modalidade</t>
  </si>
  <si>
    <t>cd_Sequencia</t>
  </si>
  <si>
    <t>cd_Exercicio</t>
  </si>
  <si>
    <t>cd_Item</t>
  </si>
  <si>
    <t>ITEM</t>
  </si>
  <si>
    <t>PRODUTO</t>
  </si>
  <si>
    <t>QDE. REQUIS.</t>
  </si>
  <si>
    <t>UNIDADE</t>
  </si>
  <si>
    <t>VL. UNITÁRIO</t>
  </si>
  <si>
    <t>VL. TOTAL</t>
  </si>
  <si>
    <t>MARCA</t>
  </si>
  <si>
    <t>cd_Complemento</t>
  </si>
  <si>
    <t>Vestimenta de segurança tipo capa de chuva confeccionada em PVC; forrada; com manga, capuz e botões de pressão no fechamento.Tamanhos diversos.</t>
  </si>
  <si>
    <t>UN</t>
  </si>
  <si>
    <t>Luva de segurança isolante de borracha natural, 5KV Tipo II, classe 00, com etiqueta vermelha localizada no dorso da luva próxima à orla.</t>
  </si>
  <si>
    <t>PR</t>
  </si>
  <si>
    <t>MANGA EM RASPA DE COURO , COM ALÇA DE SUSTENTAÇÃO EM TIRAS DE RASPA DE COURO COM FIVELA PARA AJUSTES NO OMBRO TAMANHO ÚNICO.</t>
  </si>
  <si>
    <t>PERNEIRA DE SEGURANÇA CONFECCIONADA EM COURO COM TRÊS TALAS DE AÇO NA PARTE FRONTAL, PRESA ATRAVÉS DE SOLDA ELETRÔNICA E FECHO PLÁSTICO PARA AJUSTES, COM MATATARSO, FECHAMENTO NAS BORDAS POR MEIO DE VIÉS EM MATRIAL SINTÉTICO, ATÉ O JOELHO E FECHAMENTO EM VELCRO</t>
  </si>
  <si>
    <t>ÓCULOS DE SEGURANÇA, CONSTITUÍDOS DE ARMAÇÃO E VISOR CONFECCIONADOS EM UMA ÚNICA PEÇA DE POLICARBONATO INCOLOR, AMARELO, CINZA OU VERDE, COM MEIA PROTEÇÃO NAS BORDAS SUPERIORES E PROTEÇÃO LATERAL E APOIO NASAL CONFECCIONADOS DO MESMO MATERIAL E INJETADOS NA MESMA PEÇA. AS HASTES TIPO ESPÁTULA SÃO CONFECCIONADAS DE MATERIAL PLÁSTICO PRETO E SÃO COMPOSTAS DE DUAS PEÇAS: UMA SEMI-HASTE VAZADA COM UMA DAS EXTREMIDADES FIXADAS AO VISOR POR MEIO DE PARAFUSO METÁLICO E OUTRA SEMI-HASTE COM UM PINO PLÁSTICO EM UMA DAS EXTREMIDADES E QUE SE ENCAIXA NA OUTRA EXTREMIDADE DA SEMI-HASTE ANTERIOR E QUE PERMITE O AJUSTE DO TAMANHO. MODELO LEOPARDO</t>
  </si>
  <si>
    <t>ÓCULOS DE SEGURANÇA COM ARMAÇÃO E VISOR CONFECCIONADOS EM UMA ÚNICA PEÇA DE POLICARBONATO INCOLOR, AMARELO, CINZA, VERDE, INCOLOR COM REVESTIMENTO EXTERNO DE FILME PRATEADO, CINZA COM REVESTIMENTO EXTERNO DE FILME PRATEADO, VERDE CLARO TONALIDADE 3 E VERDE ESCURO TONALIDADE 5, COM PONTE E APOIO NASAL INJETADO NA MESMA PEÇA E HASTES TIPO ESPÁTULA. AS HASTES SÃO CONFECCIONADAS DO MESMO MATERIAL DA LENTE E ARTICULADAS NAS EXTREMIDADES DO VISOR POR MEIO DE PARAFUSO METÁLICOS. MODELO RIO DE JANEIRO</t>
  </si>
  <si>
    <t>AVENTAL DE SEGURANÇA DE NAPA, IMPERMEÁVEL, TIPO FRONTAL;CONFECCIONADO EM PVC COM FORRO MISTO DE ALGODÃO, ESPESSURA DO TECIDO 0,33MM A 0,38MM;POSSUI TRÊS TIRAS DO MESMO TECIDO COSTURADAS NO AVENTAL;MEDIDA DE 1,20 X 0,70. COR BRANCA.</t>
  </si>
  <si>
    <t>VESTIMENTA DE SEGURANÇA TIPO JARDINEIRA CONFECCIONADA EM TECIDO TREVIRA KP 500, COM PEITO ALTO, TIRAS BAIXAS E REGULÁVEIS POR ARGOLAS, COM BOTAS DE PVC ACOPLADAS; COM PALMILHA DE AÇO, COR AMARELA . - Nº38 AO Nº44</t>
  </si>
  <si>
    <t>CAPACETE DE SEGURANÇA TIPO CLASSE B. CAPACETE DE SEGURANÇA, TIPO ABA TOTAL, CLASSE B, INJETADO EM PLÁSTICO DE POLIETILENO DE ALTA DENSIDADE, DOTADO DE SUSPENSÃO COM REGULAGEM DE TAMANHO, COM JUGULAR.</t>
  </si>
  <si>
    <t>COLETE REFLETIVO DE SEGURANÇA EM X, CONFECCIONADO EM PVC, FORRADO, COM CINTAS FLUORESCENTES REFLETIVAS, COR LARANJA, COM FECHAMENTO EM VELCRO, COM ELÁSTICO NAS LATERAIS. TAMANHO ÚNICO.</t>
  </si>
  <si>
    <t>CREME DE PROTEÇÃO, CLASSIFICADO COMO ESPECIAL / GRUPO 3, COMPOSTO DE: ÁLCOOL CETOESTEARÍLICO ETOXILADO, MONOESTEARATO DE GLICERILA, VASELINA SÓLIDA, ÁCIDO ESTEÁRICO, BHT, GLICERINA, PROPILENOGLICOL, ÓLEO MINERAL, DIMETICONE,TRIFLUOROPROPILDIMETILSILOXI/TRIMETILSILOXI SILSESQUIOXANE, DIMETICONE, AMINOMETIL PROPANOL, ÁGUA, FENOXIETANOL/ METILPEARABENO/ETILPARABENO/ PROPILPARABENO/ BUTILPARABENO, ESSÊNCIA.</t>
  </si>
  <si>
    <t>TALABARTE REGULÁVEL DE POSICIONAMENTO E RESTRIÇÃO PARA UTILIZAÇÃO COM CINTURÃO PARAQUEDISTA. CORDA: 14MM EM POLIÉSTER, COMPOSTA POR CAPA E ALMA E PROTEÇÃO EM CORDURA; COSTURAS: FIO DE NYLON 6.6 (ALTA TENACIDADE); COMPRIMENTO MÁXIMO: 1,80 METROS; CONECTORES: 1 GANCHOS (CLASSE T) COM 17 MM DE ABERTURA - DUPLA TRAVA DE SEGURANÇA AUTOMÁTICA - AÇO.</t>
  </si>
  <si>
    <t>BLOQUEADOR SOLAR FPS 30; CONTRA A AÇÃO NOCIVA DOS RAIOS ULTRAVIOLETAS DOS TIPOS UVA E UVB EMITIDAS PELAS RADIAÇÕES SOLARES, COM REPELENTE, OIL FREE, OU SEJA, NÃO OLEOSO; PRODUTO NÃO COMEDOGÊNICO, NÃO FORMANDO CRAVOS E ESPINHAS; USO PROFISSIONAL; COM REPELENTE DE INSETOS. EMBALAGEM BISNAGA DE 120 GRAMAS.</t>
  </si>
  <si>
    <t>PROTETOR FACIAL DE SEGURANÇA, CONSTITUÍDO DE COROA E CARNEIRA DE PLÁSTICO, COM REGULAGEM DE TAMANHO ATRAVÉS DE AJUSTE SIMPLES OU CATRACA E VISOR DE PLÁSTICO ESFÉRICO INCOLOR COM CERCA DE 200 MM DE LARGURA E 195 MM DE ALTURA; O VISOR É PRESO À COROA POR MEIO DE CINCO REBITES METÁLICOS E A CARNEIRA É PRESA À COROA ATRAVÉS DE DOIS PARAFUSOS PLÁSTICOS.</t>
  </si>
  <si>
    <t>MOSQUETÃO EM ROSCA CONFECCIONADO EM AÇO; FECHAMENTO EM ROSCA; CAPACIDADE PARA 25 KN.</t>
  </si>
  <si>
    <t>MACACÃO DE SEGURANÇA CONFECCIONADO EM TECIDO NÃO TECIDO (TNT) DE POLIPROPILENO COM FILME DE POLIETILENO MICROPOROSO, CAPUZ DE DUAS PEÇAS COM ELÁSTICO, FECHAMENTO FRONTAL COM ZÍPER BIDIRECIONAL SEM ABA PROTETORA, ELÁSTICO NA CINTURA, PUNHOS E TORNOZELOS.</t>
  </si>
  <si>
    <t>CAPACETE DE SEGURANÇA CLASSE A, COM CASCO DE ABA FRONTAL TIPO II, MOLDADO EM POLIETILENO DE ALTA DENSIDADE. POSSUI TIRA DE ABSORÇÃO DE SUOR REMOVÍVEL, LAVÁVEL E SUBSTITUÍVEL, FIXADA À CARNEIRA ATRAVÉS DE 6 PONTOS. O CASCO POSSUI 2 FENDAS LATERAIS, PODENDO ACOMODAR ABAFADORES E VISEIRAS. O CAPACETE POSSUI A OPÇÃO DE UTILIZAR UMA TIRA JUGULAR ACOPLADA AO CASO ATRAVÉS DE 2 OU 3 ORIFÍCIOS NAS VERSÕES ELÁSTICAS OU EM TECIDO.</t>
  </si>
  <si>
    <t>LUVA DE SEGURANÇA DE COURO VAQUETA PUNHO 20 CM, CONFECCIONADA EM VAQUETA COM TIRA DE REFORÇO EXTERNO EM VAQUETA ENTRE O POLEGAR E O INDICADOR, ELÁSTICO NO DORSO, PUNHO DE 20 CM, TAMANHO ÚNICO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</si>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</sst>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33.75">
      <c r="A17">
        <v>13</v>
      </c>
      <c r="B17">
        <v>65</v>
      </c>
      <c r="C17">
        <v>2021</v>
      </c>
      <c r="D17">
        <v>1</v>
      </c>
      <c r="G17" s="15">
        <v>1</v>
      </c>
      <c r="H17" s="20" t="s">
        <v>22</v>
      </c>
      <c r="I17" s="23">
        <v>300</v>
      </c>
      <c r="J17" s="23" t="s">
        <v>23</v>
      </c>
      <c r="K17" s="15"/>
      <c r="L17" s="7"/>
      <c r="M17" s="2"/>
      <c r="N17" s="2"/>
      <c r="O17" s="29">
        <f>(IF(AND(J17&gt;0,J17&lt;=I17),J17,I17)*(L17-M17+N17))</f>
        <v>0</v>
      </c>
      <c r="P17" s="12"/>
      <c r="Q17" s="2"/>
      <c r="R17" s="2"/>
    </row>
    <row r="18" spans="1:18" ht="33.75">
      <c r="A18">
        <v>13</v>
      </c>
      <c r="B18">
        <v>65</v>
      </c>
      <c r="C18">
        <v>2021</v>
      </c>
      <c r="D18">
        <v>2</v>
      </c>
      <c r="G18" s="15">
        <v>2</v>
      </c>
      <c r="H18" s="20" t="s">
        <v>24</v>
      </c>
      <c r="I18" s="23">
        <v>5</v>
      </c>
      <c r="J18" s="23" t="s">
        <v>25</v>
      </c>
      <c r="K18" s="15"/>
      <c r="L18" s="7"/>
      <c r="M18" s="2"/>
      <c r="N18" s="2"/>
      <c r="O18" s="29">
        <f>(IF(AND(J18&gt;0,J18&lt;=I18),J18,I18)*(L18-M18+N18))</f>
        <v>0</v>
      </c>
      <c r="P18" s="12"/>
      <c r="Q18" s="2"/>
      <c r="R18" s="2"/>
    </row>
    <row r="19" spans="1:18" ht="33.75">
      <c r="A19">
        <v>13</v>
      </c>
      <c r="B19">
        <v>65</v>
      </c>
      <c r="C19">
        <v>2021</v>
      </c>
      <c r="D19">
        <v>3</v>
      </c>
      <c r="G19" s="15">
        <v>3</v>
      </c>
      <c r="H19" s="20" t="s">
        <v>26</v>
      </c>
      <c r="I19" s="23">
        <v>60</v>
      </c>
      <c r="J19" s="23" t="s">
        <v>25</v>
      </c>
      <c r="K19" s="15"/>
      <c r="L19" s="7"/>
      <c r="M19" s="2"/>
      <c r="N19" s="2"/>
      <c r="O19" s="29">
        <f>(IF(AND(J19&gt;0,J19&lt;=I19),J19,I19)*(L19-M19+N19))</f>
        <v>0</v>
      </c>
      <c r="P19" s="12"/>
      <c r="Q19" s="2"/>
      <c r="R19" s="2"/>
    </row>
    <row r="20" spans="1:18" ht="67.5">
      <c r="A20">
        <v>13</v>
      </c>
      <c r="B20">
        <v>65</v>
      </c>
      <c r="C20">
        <v>2021</v>
      </c>
      <c r="D20">
        <v>4</v>
      </c>
      <c r="G20" s="15">
        <v>4</v>
      </c>
      <c r="H20" s="20" t="s">
        <v>27</v>
      </c>
      <c r="I20" s="23">
        <v>80</v>
      </c>
      <c r="J20" s="23" t="s">
        <v>25</v>
      </c>
      <c r="K20" s="15"/>
      <c r="L20" s="7"/>
      <c r="M20" s="2"/>
      <c r="N20" s="2"/>
      <c r="O20" s="29">
        <f>(IF(AND(J20&gt;0,J20&lt;=I20),J20,I20)*(L20-M20+N20))</f>
        <v>0</v>
      </c>
      <c r="P20" s="12"/>
      <c r="Q20" s="2"/>
      <c r="R20" s="2"/>
    </row>
    <row r="21" spans="1:18" ht="157.5">
      <c r="A21">
        <v>13</v>
      </c>
      <c r="B21">
        <v>65</v>
      </c>
      <c r="C21">
        <v>2021</v>
      </c>
      <c r="D21">
        <v>5</v>
      </c>
      <c r="G21" s="15">
        <v>5</v>
      </c>
      <c r="H21" s="20" t="s">
        <v>28</v>
      </c>
      <c r="I21" s="23">
        <v>400</v>
      </c>
      <c r="J21" s="23" t="s">
        <v>23</v>
      </c>
      <c r="K21" s="15"/>
      <c r="L21" s="7"/>
      <c r="M21" s="2"/>
      <c r="N21" s="2"/>
      <c r="O21" s="29">
        <f>(IF(AND(J21&gt;0,J21&lt;=I21),J21,I21)*(L21-M21+N21))</f>
        <v>0</v>
      </c>
      <c r="P21" s="12"/>
      <c r="Q21" s="2"/>
      <c r="R21" s="2"/>
    </row>
    <row r="22" spans="1:18" ht="123.75">
      <c r="A22">
        <v>13</v>
      </c>
      <c r="B22">
        <v>65</v>
      </c>
      <c r="C22">
        <v>2021</v>
      </c>
      <c r="D22">
        <v>6</v>
      </c>
      <c r="G22" s="15">
        <v>6</v>
      </c>
      <c r="H22" s="20" t="s">
        <v>29</v>
      </c>
      <c r="I22" s="23">
        <v>400</v>
      </c>
      <c r="J22" s="23" t="s">
        <v>23</v>
      </c>
      <c r="K22" s="15"/>
      <c r="L22" s="7"/>
      <c r="M22" s="2"/>
      <c r="N22" s="2"/>
      <c r="O22" s="29">
        <f>(IF(AND(J22&gt;0,J22&lt;=I22),J22,I22)*(L22-M22+N22))</f>
        <v>0</v>
      </c>
      <c r="P22" s="12"/>
      <c r="Q22" s="2"/>
      <c r="R22" s="2"/>
    </row>
    <row r="23" spans="1:18" ht="67.5">
      <c r="A23">
        <v>13</v>
      </c>
      <c r="B23">
        <v>65</v>
      </c>
      <c r="C23">
        <v>2021</v>
      </c>
      <c r="D23">
        <v>7</v>
      </c>
      <c r="G23" s="15">
        <v>7</v>
      </c>
      <c r="H23" s="20" t="s">
        <v>30</v>
      </c>
      <c r="I23" s="23">
        <v>150</v>
      </c>
      <c r="J23" s="23" t="s">
        <v>23</v>
      </c>
      <c r="K23" s="15"/>
      <c r="L23" s="7"/>
      <c r="M23" s="2"/>
      <c r="N23" s="2"/>
      <c r="O23" s="29">
        <f>(IF(AND(J23&gt;0,J23&lt;=I23),J23,I23)*(L23-M23+N23))</f>
        <v>0</v>
      </c>
      <c r="P23" s="12"/>
      <c r="Q23" s="2"/>
      <c r="R23" s="2"/>
    </row>
    <row r="24" spans="1:18" ht="56.25">
      <c r="A24">
        <v>13</v>
      </c>
      <c r="B24">
        <v>65</v>
      </c>
      <c r="C24">
        <v>2021</v>
      </c>
      <c r="D24">
        <v>8</v>
      </c>
      <c r="G24" s="15">
        <v>8</v>
      </c>
      <c r="H24" s="20" t="s">
        <v>31</v>
      </c>
      <c r="I24" s="23">
        <v>50</v>
      </c>
      <c r="J24" s="23" t="s">
        <v>23</v>
      </c>
      <c r="K24" s="15"/>
      <c r="L24" s="7"/>
      <c r="M24" s="2"/>
      <c r="N24" s="2"/>
      <c r="O24" s="29">
        <f>(IF(AND(J24&gt;0,J24&lt;=I24),J24,I24)*(L24-M24+N24))</f>
        <v>0</v>
      </c>
      <c r="P24" s="12"/>
      <c r="Q24" s="2"/>
      <c r="R24" s="2"/>
    </row>
    <row r="25" spans="1:18" ht="56.25">
      <c r="A25">
        <v>13</v>
      </c>
      <c r="B25">
        <v>65</v>
      </c>
      <c r="C25">
        <v>2021</v>
      </c>
      <c r="D25">
        <v>9</v>
      </c>
      <c r="G25" s="15">
        <v>9</v>
      </c>
      <c r="H25" s="20" t="s">
        <v>32</v>
      </c>
      <c r="I25" s="23">
        <v>20</v>
      </c>
      <c r="J25" s="23" t="s">
        <v>23</v>
      </c>
      <c r="K25" s="15"/>
      <c r="L25" s="7"/>
      <c r="M25" s="2"/>
      <c r="N25" s="2"/>
      <c r="O25" s="29">
        <f>(IF(AND(J25&gt;0,J25&lt;=I25),J25,I25)*(L25-M25+N25))</f>
        <v>0</v>
      </c>
      <c r="P25" s="12"/>
      <c r="Q25" s="2"/>
      <c r="R25" s="2"/>
    </row>
    <row r="26" spans="1:18" ht="45">
      <c r="A26">
        <v>13</v>
      </c>
      <c r="B26">
        <v>65</v>
      </c>
      <c r="C26">
        <v>2021</v>
      </c>
      <c r="D26">
        <v>10</v>
      </c>
      <c r="G26" s="15">
        <v>10</v>
      </c>
      <c r="H26" s="20" t="s">
        <v>33</v>
      </c>
      <c r="I26" s="23">
        <v>100</v>
      </c>
      <c r="J26" s="23" t="s">
        <v>23</v>
      </c>
      <c r="K26" s="15"/>
      <c r="L26" s="7"/>
      <c r="M26" s="2"/>
      <c r="N26" s="2"/>
      <c r="O26" s="29">
        <f>(IF(AND(J26&gt;0,J26&lt;=I26),J26,I26)*(L26-M26+N26))</f>
        <v>0</v>
      </c>
      <c r="P26" s="12"/>
      <c r="Q26" s="2"/>
      <c r="R26" s="2"/>
    </row>
    <row r="27" spans="1:18" ht="112.5">
      <c r="A27">
        <v>13</v>
      </c>
      <c r="B27">
        <v>65</v>
      </c>
      <c r="C27">
        <v>2021</v>
      </c>
      <c r="D27">
        <v>11</v>
      </c>
      <c r="G27" s="15">
        <v>11</v>
      </c>
      <c r="H27" s="20" t="s">
        <v>34</v>
      </c>
      <c r="I27" s="23">
        <v>10</v>
      </c>
      <c r="J27" s="23" t="s">
        <v>23</v>
      </c>
      <c r="K27" s="15"/>
      <c r="L27" s="7"/>
      <c r="M27" s="2"/>
      <c r="N27" s="2"/>
      <c r="O27" s="29">
        <f>(IF(AND(J27&gt;0,J27&lt;=I27),J27,I27)*(L27-M27+N27))</f>
        <v>0</v>
      </c>
      <c r="P27" s="12"/>
      <c r="Q27" s="2"/>
      <c r="R27" s="2"/>
    </row>
    <row r="28" spans="1:18" ht="90">
      <c r="A28">
        <v>13</v>
      </c>
      <c r="B28">
        <v>65</v>
      </c>
      <c r="C28">
        <v>2021</v>
      </c>
      <c r="D28">
        <v>12</v>
      </c>
      <c r="G28" s="15">
        <v>12</v>
      </c>
      <c r="H28" s="20" t="s">
        <v>35</v>
      </c>
      <c r="I28" s="23">
        <v>8</v>
      </c>
      <c r="J28" s="23" t="s">
        <v>23</v>
      </c>
      <c r="K28" s="15"/>
      <c r="L28" s="7"/>
      <c r="M28" s="2"/>
      <c r="N28" s="2"/>
      <c r="O28" s="29">
        <f>(IF(AND(J28&gt;0,J28&lt;=I28),J28,I28)*(L28-M28+N28))</f>
        <v>0</v>
      </c>
      <c r="P28" s="12"/>
      <c r="Q28" s="2"/>
      <c r="R28" s="2"/>
    </row>
    <row r="29" spans="1:18" ht="78.75">
      <c r="A29">
        <v>13</v>
      </c>
      <c r="B29">
        <v>65</v>
      </c>
      <c r="C29">
        <v>2021</v>
      </c>
      <c r="D29">
        <v>13</v>
      </c>
      <c r="G29" s="15">
        <v>13</v>
      </c>
      <c r="H29" s="20" t="s">
        <v>36</v>
      </c>
      <c r="I29" s="23">
        <v>600</v>
      </c>
      <c r="J29" s="23" t="s">
        <v>23</v>
      </c>
      <c r="K29" s="15"/>
      <c r="L29" s="7"/>
      <c r="M29" s="2"/>
      <c r="N29" s="2"/>
      <c r="O29" s="29">
        <f>(IF(AND(J29&gt;0,J29&lt;=I29),J29,I29)*(L29-M29+N29))</f>
        <v>0</v>
      </c>
      <c r="P29" s="12"/>
      <c r="Q29" s="2"/>
      <c r="R29" s="2"/>
    </row>
    <row r="30" spans="1:18" ht="78.75">
      <c r="A30">
        <v>13</v>
      </c>
      <c r="B30">
        <v>65</v>
      </c>
      <c r="C30">
        <v>2021</v>
      </c>
      <c r="D30">
        <v>14</v>
      </c>
      <c r="G30" s="15">
        <v>14</v>
      </c>
      <c r="H30" s="20" t="s">
        <v>37</v>
      </c>
      <c r="I30" s="23">
        <v>100</v>
      </c>
      <c r="J30" s="23" t="s">
        <v>23</v>
      </c>
      <c r="K30" s="15"/>
      <c r="L30" s="7"/>
      <c r="M30" s="2"/>
      <c r="N30" s="2"/>
      <c r="O30" s="29">
        <f>(IF(AND(J30&gt;0,J30&lt;=I30),J30,I30)*(L30-M30+N30))</f>
        <v>0</v>
      </c>
      <c r="P30" s="12"/>
      <c r="Q30" s="2"/>
      <c r="R30" s="2"/>
    </row>
    <row r="31" spans="1:18" ht="22.5">
      <c r="A31">
        <v>13</v>
      </c>
      <c r="B31">
        <v>65</v>
      </c>
      <c r="C31">
        <v>2021</v>
      </c>
      <c r="D31">
        <v>15</v>
      </c>
      <c r="G31" s="15">
        <v>15</v>
      </c>
      <c r="H31" s="20" t="s">
        <v>38</v>
      </c>
      <c r="I31" s="23">
        <v>30</v>
      </c>
      <c r="J31" s="23" t="s">
        <v>23</v>
      </c>
      <c r="K31" s="15"/>
      <c r="L31" s="7"/>
      <c r="M31" s="2"/>
      <c r="N31" s="2"/>
      <c r="O31" s="29">
        <f>(IF(AND(J31&gt;0,J31&lt;=I31),J31,I31)*(L31-M31+N31))</f>
        <v>0</v>
      </c>
      <c r="P31" s="12"/>
      <c r="Q31" s="2"/>
      <c r="R31" s="2"/>
    </row>
    <row r="32" spans="1:18" ht="67.5">
      <c r="A32">
        <v>13</v>
      </c>
      <c r="B32">
        <v>65</v>
      </c>
      <c r="C32">
        <v>2021</v>
      </c>
      <c r="D32">
        <v>16</v>
      </c>
      <c r="G32" s="15">
        <v>16</v>
      </c>
      <c r="H32" s="20" t="s">
        <v>39</v>
      </c>
      <c r="I32" s="23">
        <v>100</v>
      </c>
      <c r="J32" s="23" t="s">
        <v>23</v>
      </c>
      <c r="K32" s="15"/>
      <c r="L32" s="7"/>
      <c r="M32" s="2"/>
      <c r="N32" s="2"/>
      <c r="O32" s="29">
        <f>(IF(AND(J32&gt;0,J32&lt;=I32),J32,I32)*(L32-M32+N32))</f>
        <v>0</v>
      </c>
      <c r="P32" s="12"/>
      <c r="Q32" s="2"/>
      <c r="R32" s="2"/>
    </row>
    <row r="33" spans="1:18" ht="101.25">
      <c r="A33">
        <v>13</v>
      </c>
      <c r="B33">
        <v>65</v>
      </c>
      <c r="C33">
        <v>2021</v>
      </c>
      <c r="D33">
        <v>17</v>
      </c>
      <c r="G33" s="15">
        <v>17</v>
      </c>
      <c r="H33" s="20" t="s">
        <v>40</v>
      </c>
      <c r="I33" s="23">
        <v>60</v>
      </c>
      <c r="J33" s="23" t="s">
        <v>23</v>
      </c>
      <c r="K33" s="15"/>
      <c r="L33" s="7"/>
      <c r="M33" s="2"/>
      <c r="N33" s="2"/>
      <c r="O33" s="29">
        <f>(IF(AND(J33&gt;0,J33&lt;=I33),J33,I33)*(L33-M33+N33))</f>
        <v>0</v>
      </c>
      <c r="P33" s="12"/>
      <c r="Q33" s="2"/>
      <c r="R33" s="2"/>
    </row>
    <row r="34" spans="1:18" ht="45">
      <c r="A34">
        <v>13</v>
      </c>
      <c r="B34">
        <v>65</v>
      </c>
      <c r="C34">
        <v>2021</v>
      </c>
      <c r="D34">
        <v>18</v>
      </c>
      <c r="G34" s="15">
        <v>18</v>
      </c>
      <c r="H34" s="20" t="s">
        <v>41</v>
      </c>
      <c r="I34" s="23">
        <v>50</v>
      </c>
      <c r="J34" s="23" t="s">
        <v>23</v>
      </c>
      <c r="K34" s="15"/>
      <c r="L34" s="7"/>
      <c r="M34" s="2"/>
      <c r="N34" s="2"/>
      <c r="O34" s="29">
        <f>(IF(AND(J34&gt;0,J34&lt;=I34),J34,I34)*(L34-M34+N34))</f>
        <v>0</v>
      </c>
      <c r="P34" s="12"/>
      <c r="Q34" s="2"/>
      <c r="R34" s="2"/>
    </row>
    <row r="35" spans="7:18" ht="15">
      <c r="G35" s="15"/>
      <c r="H35" s="20"/>
      <c r="I35" s="23"/>
      <c r="J35" s="23"/>
      <c r="K35" s="15"/>
      <c r="L35" s="7"/>
      <c r="M35" s="2"/>
      <c r="N35" s="2"/>
      <c r="O35" s="9"/>
      <c r="P35" s="12"/>
      <c r="Q35" s="2"/>
      <c r="R35" s="2"/>
    </row>
    <row r="36" spans="8:15" ht="15">
      <c r="H36" s="16"/>
      <c r="L36" s="31" t="s">
        <v>42</v>
      </c>
      <c r="N36" s="32"/>
      <c r="O36" s="33">
        <f>SUM(O10:O34)</f>
        <v>0</v>
      </c>
    </row>
    <row r="37" ht="15.75" thickBot="1">
      <c r="H37" s="16"/>
    </row>
    <row r="38" spans="8:16" ht="15">
      <c r="H38" s="16"/>
      <c r="N38" s="38"/>
      <c r="O38" s="41"/>
      <c r="P38" s="42" t="s">
        <v>47</v>
      </c>
    </row>
    <row r="39" spans="8:16" ht="15">
      <c r="H39" s="16" t="s">
        <v>43</v>
      </c>
      <c r="I39" s="36"/>
      <c r="N39" s="38"/>
      <c r="O39" s="40"/>
      <c r="P39" s="39"/>
    </row>
    <row r="40" spans="8:16" ht="15">
      <c r="H40" s="16" t="s">
        <v>44</v>
      </c>
      <c r="I40" s="36"/>
      <c r="N40" s="38"/>
      <c r="O40" s="40"/>
      <c r="P40" s="39"/>
    </row>
    <row r="41" spans="8:16" ht="15">
      <c r="H41" s="16" t="s">
        <v>45</v>
      </c>
      <c r="I41" s="4"/>
      <c r="N41" s="38"/>
      <c r="O41" s="40"/>
      <c r="P41" s="39"/>
    </row>
    <row r="42" spans="8:16" ht="15">
      <c r="H42" s="16" t="s">
        <v>46</v>
      </c>
      <c r="I42" s="36"/>
      <c r="N42" s="38"/>
      <c r="O42" s="40"/>
      <c r="P42" s="39"/>
    </row>
    <row r="43" spans="8:16" ht="15">
      <c r="H43" s="16"/>
      <c r="I43" s="37"/>
      <c r="N43" s="38"/>
      <c r="O43" s="40"/>
      <c r="P43" s="39"/>
    </row>
    <row r="44" spans="8:16" ht="15">
      <c r="H44" s="16"/>
      <c r="I44" s="4"/>
      <c r="N44" s="38"/>
      <c r="O44" s="40"/>
      <c r="P44" s="39"/>
    </row>
    <row r="45" spans="8:16" ht="15">
      <c r="H45" s="16"/>
      <c r="I45" s="4"/>
      <c r="N45" s="38"/>
      <c r="O45" s="40"/>
      <c r="P45" s="39"/>
    </row>
    <row r="46" spans="14:16" ht="15">
      <c r="N46" s="38"/>
      <c r="O46" s="40"/>
      <c r="P46" s="39"/>
    </row>
    <row r="47" spans="14:16" ht="15.75" thickBot="1">
      <c r="N47" s="38"/>
      <c r="O47" s="43"/>
      <c r="P47" s="44" t="s">
        <v>48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2021-02-19T19:53:04Z</dcterms:created>
  <dcterms:modified xsi:type="dcterms:W3CDTF">2021-02-19T19:53:08Z</dcterms:modified>
  <cp:category/>
  <cp:version/>
  <cp:contentType/>
  <cp:contentStatus/>
</cp:coreProperties>
</file>