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4355" windowHeight="7230" activeTab="0"/>
  </bookViews>
  <sheets>
    <sheet name="Plan1" sheetId="1" r:id="rId1"/>
  </sheets>
  <definedNames/>
  <calcPr fullCalcOnLoad="1"/>
</workbook>
</file>

<file path=xl/sharedStrings.xml><?xml version="1.0" encoding="utf-8"?>
<sst xmlns="http://schemas.openxmlformats.org/spreadsheetml/2006/main" count="130" uniqueCount="82">
  <si>
    <t>PREF MUNICIPAL BOM JESUS DOS PERDOES
CNPJ: 52.359.692/0001-62</t>
  </si>
  <si>
    <t>PP</t>
  </si>
  <si>
    <t>DIGITAÇÃO ELETRÔNICA DA PROPOSTA</t>
  </si>
  <si>
    <t>PREGÃO PRESENCIAL</t>
  </si>
  <si>
    <t>SEQUENCIA: 39</t>
  </si>
  <si>
    <t>Data Abertura: 02/10/2020 Hrs: 10:00</t>
  </si>
  <si>
    <t>Local Entrega: ALMOXARIFADO CENTRAL, RUA 21 DE ABRIL, Nº 89  - CENTRO</t>
  </si>
  <si>
    <t xml:space="preserve">Observação: CONFORME MEMORANDO INTERNO </t>
  </si>
  <si>
    <t>NOME / RAZÃO SOCIAL</t>
  </si>
  <si>
    <t>CPF/CNPJ</t>
  </si>
  <si>
    <t>cd_Modalidade</t>
  </si>
  <si>
    <t>cd_Sequencia</t>
  </si>
  <si>
    <t>cd_Exercicio</t>
  </si>
  <si>
    <t>cd_Item</t>
  </si>
  <si>
    <t>ITEM</t>
  </si>
  <si>
    <t>PRODUTO</t>
  </si>
  <si>
    <t>QDE. REQUIS.</t>
  </si>
  <si>
    <t>UNIDADE</t>
  </si>
  <si>
    <t>VL. UNITÁRIO</t>
  </si>
  <si>
    <t>VL. TOTAL</t>
  </si>
  <si>
    <t>MARCA</t>
  </si>
  <si>
    <t>cd_Complemento</t>
  </si>
  <si>
    <t>VESTIMENTA DE SEGURANÇA TIPO AVENTAL PVC. CONFECCIONADO EM TECIDO SINTÉTICO PVC, FORRADO COM TECIDO DE POLIÉSTER, COM TRÊS TIRAS DO MESMO MATERIAL, PARA AJUSTE NO PESCOÇO E CINTURA, TAMANHO ÚNICO 1,00 METRO. COR PRETA</t>
  </si>
  <si>
    <t>UN</t>
  </si>
  <si>
    <t>Vestimenta de segurança tipo capa de chuva confeccionada em PVC; forrada; com manga, capuz e botões de pressão no fechamento.Tamanhos diversos.</t>
  </si>
  <si>
    <t>Cinturão tipo paraquedista em fita de poliéster, acolchoado na cintura e nas pernas, possui seis fivelas duplas (fast Fit),confeccionadas em aço estampado, sem emendas ou soldas, sendo duas para ajuste das pernas (uma em cada), duas para ajuste da cintura, uma para ajuste da altura do ponto dorsal onde há um separador plástico “espaldar” e a outra para ajuste do peitoral. Possui cinco pontos de ancoragem em anéis metálicos, sendo um na região dorsal, dois anéis curvos laterais de posicionamento sendo um em cada lado da cintura, um anel para posicionamento na região ventral e o outro anel na região peitoral. Possui porta materiais com carga máxima de 5 quilos um de cada lado. Anéis em formato "D" e curvos.</t>
  </si>
  <si>
    <t>Calçado de segurança tipo bota de pvc; impermeável; cano longo ; forro 100% algodão; sem bico de aço; solado em polímero plástico PVC/filme nitrílico; antiderrapante; calcanhar reforçado com ranhuras para facilitar o descalce. Numerações diversas.Cor Preta  - Nº34 A Nº44</t>
  </si>
  <si>
    <t>PR</t>
  </si>
  <si>
    <t>Calçado ocupacional tipo botina, fechamento em elástico preto nas laterais, confeccionado em couro (raspa) curtido ao cromo na cor preta, palmilha de montagem em não tecido, forro da gáspea em não tecido na cor cinza, solado de poliuretano bidensidade na cor cinza injetado diretamente no cabedal, biqueira plástica. - Nº34 A Nº44</t>
  </si>
  <si>
    <t>Calçado ocupacional tipo tênis, fechamento em elástico preto nas laterais, confeccionado em couro (raspa) curtido ao cromo na cor preta, palmilha de montagem em não tecido na cor cinza, solado de poliuretano bidensidade na cor cinza injetado diretamente no cabedal, biqueira plástica para conformação. - Nº34 A Nº44</t>
  </si>
  <si>
    <t>Luva de segurança couro vaqueta punho 07 cm, confeccionada em vaqueta com tira de reforço externo em vaqueta entre o polegar e o indicador; elástico no dorso; punho 07 cm; tamanho único.</t>
  </si>
  <si>
    <t>Luvas contra agentes mecânicos, confeccionda em malha de suedine de algodão; revestimento em látex natural na palma, dedos, dorso ou parte do dorso; acabamento antiderrapante; punho em malha de algodão. - P M G</t>
  </si>
  <si>
    <t>Luva de segurança isolante de borracha natural, 5KV Tipo II, classe 00, com etiqueta vermelha localizada no dorso da luva próxima à orla.</t>
  </si>
  <si>
    <t>Luva de segurança confeccionada em borracha natural com borracha neoprene, revestida internamente com folocs de algodão, acabamento antiderrapante na palma, face palmar dos dedos e pontas dos dedos. - P, M, G</t>
  </si>
  <si>
    <t>Luva de segurança confeccionada em malha de suedine de algodão com revestimento em PVC na palma, dorso, dedos e punho, acabamento áspero. Punhos nos comprimentos de 46 cm. - M, G</t>
  </si>
  <si>
    <t xml:space="preserve">Respirador purificador de ar, tipo peça semifacial filtrante para partículas, classe PFF1 S, dobrável, descartável. Constituído de quatro camadas: as duas camadas externas em fibra sintética, a terceira em fibra sintética com tratamento eletrostático, e a quarta camada, que fica em contato com a face do usuário, em fibra sintética, clip nasal em alumínio e tiras de sustentação na cabeça e na nuca em látex.Com ou sem válvula de exalação </t>
  </si>
  <si>
    <t>Respirador purificador de ar tipo peça semifacial filtrante para partículas, tipo PFF2, classe S, modelo dobrável, com solda ultrassônica. Com ou sem válvula de exalação.  - SEM VÁLVULA DE EXALAÇÃO</t>
  </si>
  <si>
    <t>Respirador purificador de ar tipo peça semifacial filtrante para partículas PFF2+ VO, com formato dobrável, solda ultra-sônica em todo o seu perímetro, apresentando face interna. Nas laterais externas do respirador são fixadas duas presilhas, uma de cada lado, através das quais passa uma fita elástica . A parte superior externa da peça possui uma tira de material metálico moldável, utilizada para ajuste no septo nasal. Na face lateral do respirador existe um dispositivo de material plástico, dotado internamente de uma válvula de exalação.</t>
  </si>
  <si>
    <t>Protetor auditivo de segurança, tipo plug, três flanges confeccionado em silicone.</t>
  </si>
  <si>
    <t>Protetor auricular 24 Db constituído por dois abafadores em forma de concha, montados simetricamente nas extremidades de uma haste-suporte ajustável, em forma de arco, adaptável a cabeça humana, permitindo que cada abafador se aplique sob pressão, aos respectivos pavilhões auriculares.</t>
  </si>
  <si>
    <t>CALÇADO OCUPACIONAL DE USO PROFISSIONAL, TIPO SAPATO IMPERMEÁVEL, CONFECCIONADO EM MATERIAL POLIMÉRICO, SOLADO DE BORRACHA ANTIDERRAPANTE, RESISTENTE À ABSORÇÃO DE ENERGIA  E AO ÓLEO COMBUSTÍVEL, NAS CORES: CABEDAL NA COR BRANCA E SOLADO DA COR BEGE - Nº34 A Nº44</t>
  </si>
  <si>
    <t>MANGA EM RASPA DE COURO , COM ALÇA DE SUSTENTAÇÃO EM TIRAS DE RASPA DE COURO COM FIVELA PARA AJUSTES NO OMBRO TAMANHO ÚNICO.</t>
  </si>
  <si>
    <t>CINTURÃO DE SEGURANÇA TIPO ABDOMINAL - CONFECCIONADO DE FITA PRIMÁRIA EM POLIÉSTER DE 45MM. POSSUI DOIS PONTOS DE CONEXÃO PARA POSICIONAMENTO, SENDO DUAS ARGOLAS LATERAIS NA CINTURA TIPO D EM AÇO. DOTADO DE DUAS FIVELAS DE AJUSTE NA CINTURA EM AÇO. POSSUI PORTA FERRAMENTAS EM FITA DE POLIÉSTER 45MM. COM PROTEÇÃO EM E.V.A. NA LOMBAR</t>
  </si>
  <si>
    <t>CALÇADO OCUPACIONAL DE USO PROFISSIONAL, TIPO SAPATO, FECHAMENTO EM ATACADOR, COM BIQUEIRA DE CONFORMAÇAO - CONFECCIONADO EM COURO HIDROFUGADO CURTIDO AO CROMO, PALMILHA DE MONTAGEM EM MATERIAL RECICLÁVEL MONTADA PELO SISTEMA STROBEL, COM BIQUEIRA DE CONFORMAÇÃO, SOLADO DE POLIURETANO BIDENSIDADE INJETADO DIRETAMENTE NO CABEDAL, COM SISTEMA DE ABSORÇAO DE ENERGIA NO SALTO. Nº34 A ºN44</t>
  </si>
  <si>
    <t>CALÇADO DE SEGURANÇA DE USO PROFISSIONAL TIPO BOTINA, FECHAMENTO EM ELÁSTICO, CONFECCIONADO EM COURO CURTIDO AO CROMO, COR PRETA, PALMILHA DE MONTAGEM EM NÃO TECIDO MONTADA PELO SISTEMA STROBEL, BIQUEIRA DE COMPOSITE, SOLADO DE POLIUTERANO BIDENSIDADE INJETADO DIRETAMENTE NO CABEDAL, SISTEMA DE ABSORÇÃO DE ENERGIA NA REGIÃO DP SALTO - Nº36 A Nº44</t>
  </si>
  <si>
    <t>Luva de segurança couro raspa punho 07 cm  - CONFECCIONADA EM RASPA COM TIRA DE REFORÇO EXTERNO EM RASPA ENTRE O POLEGAR E O INDICADOR; REFORÇO INTERNO EM RASPA NA PALMA E FACE PALMAR DOS DEDOS; PUNHO 07CM; TAMANHO ÚNICO</t>
  </si>
  <si>
    <t>Calçado de segurança tipo impermeável; cano curto ; bota de PVC; forro 100% algodão; sem bico de aço; solado em polímero plástico PVC/filme nitrílico; antiderrapante; calcanhar reforçado com ranhuras para facilitar o descalce. Numerações diversas.Cor Branca - TIPO BOTA DE PVC Nº34 A Nº44</t>
  </si>
  <si>
    <t>Luva de segurança couro vaqueta punho 20 cm,  - CONFECCIONADA EM VAQUETA COM TIRA DE REFORÇO EXTERNO EM VAQUETA ENTRE O POLEGAR E O INDICADOR; ELÁTICO NO DORSO; PUNHO 20CM; TAMANHO ÚNICO.</t>
  </si>
  <si>
    <t>LUVA DE SEGURANÇA MISTA CONFECCIONADA EM VAQUETA NA FACE PALMAR, REFORÇO INTERNO EM RASPA NA PALMA PUNHO E DORSO EM RASPA, PUNHOS COM 7CM - TAMANHO ÚNICO</t>
  </si>
  <si>
    <t>PERNEIRA DE SEGURANÇA CONFECCIONADA EM COURO COM TRÊS TALAS DE AÇO NA PARTE FRONTAL, PRESA ATRAVÉS DE SOLDA ELETRÔNICA E FECHO PLÁSTICO PARA AJUSTES, COM MATATARSO, FECHAMENTO NAS BORDAS POR MEIO DE VIÉS EM MATRIAL SINTÉTICO, ATÉ O JOELHO E FECHAMENTO EM VELCRO</t>
  </si>
  <si>
    <t>CAPUZ DE SEGURANÇA - MODELO BONÉ ÁRABE CONFECCIONADO EM TECIDO DE BRIM 100% ALGODÃO, ABA E FECHAMENTO EM VELCRO PARA AJUSTE DO USUÁRIO</t>
  </si>
  <si>
    <t>VESTIMENTA DE SEGURANÇA, TIPO AVENTAL RASPA, CONFECCIONADA EM RASPA, TIRAS EM RASPA PARA AJUSTE NO PESCOÇO E NA CINTURA PRESAS POR ARREBITES, SEM EMENDA, TAMANHO ÚNICO 1,20M</t>
  </si>
  <si>
    <t>LUVA CONFECCIONADA PALMAR, DORSO E POLEGAR EM VAQUETA CURTIDA AO CROMO, ESPESURA DO COURO EM 8/10, TIRA DE REFORÇO ENTRE O POLEGAR E O INDICADOR, NO PUNHO TIRA DE COURO E VELCRO NO DORSO. CANO DE RASPA NATURAL CURTIDA AO CROMO, COMPRIMENTO TOTAL 36 CM, CONFECCIONADA EM LINHA DE NYLON E ACABAMENTO COM BAINHA. - TAMANHO G</t>
  </si>
  <si>
    <t>ÓCULOS DE SEGURANÇA, CONSTITUÍDOS DE ARMAÇÃO E VISOR CONFECCIONADOS EM UMA ÚNICA PEÇA DE POLICARBONATO INCOLOR, AMARELO, CINZA OU VERDE, COM MEIA PROTEÇÃO NAS BORDAS SUPERIORES E PROTEÇÃO LATERAL E APOIO NASAL CONFECCIONADOS DO MESMO MATERIAL E INJETADOS NA MESMA PEÇA. AS HASTES TIPO ESPÁTULA SÃO CONFECCIONADAS DE MATERIAL PLÁSTICO PRETO E SÃO COMPOSTAS DE DUAS PEÇAS: UMA SEMI-HASTE VAZADA COM UMA DAS EXTREMIDADES FIXADAS AO VISOR POR MEIO DE PARAFUSO METÁLICO E OUTRA SEMI-HASTE COM UM PINO PLÁSTICO EM UMA DAS EXTREMIDADES E QUE SE ENCAIXA NA OUTRA EXTREMIDADE DA SEMI-HASTE ANTERIOR E QUE PERMITE O AJUSTE DO TAMANHO. MODELO LEOPARDO</t>
  </si>
  <si>
    <t>ÓCULOS DE SEGURANÇA COM ARMAÇÃO E VISOR CONFECCIONADOS EM UMA ÚNICA PEÇA DE POLICARBONATO INCOLOR, AMARELO, CINZA, VERDE, INCOLOR COM REVESTIMENTO EXTERNO DE FILME PRATEADO, CINZA COM REVESTIMENTO EXTERNO DE FILME PRATEADO, VERDE CLARO TONALIDADE 3 E VERDE ESCURO TONALIDADE 5, COM PONTE E APOIO NASAL INJETADO NA MESMA PEÇA E HASTES TIPO ESPÁTULA. AS HASTES SÃO CONFECCIONADAS DO MESMO MATERIAL DA LENTE E ARTICULADAS NAS EXTREMIDADES DO VISOR POR MEIO DE PARAFUSO METÁLICOS. MODELO RIO DE JANEIRO</t>
  </si>
  <si>
    <t>AVENTAL DE SEGURANÇA DE NAPA, IMPERMEÁVEL, TIPO FRONTAL;CONFECCIONADO EM PVC COM FORRO MISTO DE ALGODÃO, ESPESSURA DO TECIDO 0,33MM A 0,38MM;POSSUI TRÊS TIRAS DO MESMO TECIDO COSTURADAS NO AVENTAL;MEDIDA DE 1,20 X 0,70. COR BRANCA.</t>
  </si>
  <si>
    <t>VESTIMENTA DE SEGURANÇA TIPO JARDINEIRA CONFECCIONADA EM TECIDO TREVIRA KP 500, COM PEITO ALTO, TIRAS BAIXAS E REGULÁVEIS POR ARGOLAS, COM BOTAS DE PVC ACOPLADAS; COM PALMILHA DE AÇO, COR AMARELA . - Nº38 AO Nº44</t>
  </si>
  <si>
    <t>CAPACETE DE SEGURANÇA, TIPO ABA FRONTAL, CLASSE A, TIPO 01, INJETADO EM POLIETILENO DE ALTA DENSIDADE, COM TRÊS NERVURAS NO CASCO, DOTADOS DE SUSPENSÃO COM REGULAGEM DE TAMANHO. COM JUGULAR.</t>
  </si>
  <si>
    <t>CAPACETE DE SEGURANÇA TIPO CLASSE B. CAPACETE DE SEGURANÇA, TIPO ABA TOTAL, CLASSE B, INJETADO EM PLÁSTICO DE POLIETILENO DE ALTA DENSIDADE, DOTADO DE SUSPENSÃO COM REGULAGEM DE TAMANHO, COM JUGULAR.</t>
  </si>
  <si>
    <t>COLETE REFLETIVO DE SEGURANÇA EM X, CONFECCIONADO EM PVC, FORRADO, COM CINTAS FLUORESCENTES REFLETIVAS, COR LARANJA, COM FECHAMENTO EM VELCRO, COM ELÁSTICO NAS LATERAIS. TAMANHO ÚNICO.</t>
  </si>
  <si>
    <t>CREME DE PROTEÇÃO, CLASSIFICADO COMO ESPECIAL / GRUPO 3, COMPOSTO DE: ÁLCOOL CETOESTEARÍLICO ETOXILADO, MONOESTEARATO DE GLICERILA, VASELINA SÓLIDA, ÁCIDO ESTEÁRICO, BHT, GLICERINA, PROPILENOGLICOL, ÓLEO MINERAL, DIMETICONE,TRIFLUOROPROPILDIMETILSILOXI/TRIMETILSILOXI SILSESQUIOXANE, DIMETICONE, AMINOMETIL PROPANOL, ÁGUA, FENOXIETANOL/ METILPEARABENO/ETILPARABENO/ PROPILPARABENO/ BUTILPARABENO, ESSÊNCIA.</t>
  </si>
  <si>
    <t>TALABARTE DUPLO, TIPO Y, PRODUZIDO EM FITA SINTÉTICA, UTILIZADO PARA PROTEÇÃO CONTRA QUEDAS E POSICIONAMENTO NOS TRABALHOS EM ALTURA DE MOVIMENTAÇÃO VERTICAL E HORIZONTAL. POSSUI GANCHO, DUPLA TRAVA EM AÇO, MOSQUETÃO OVAL COM SISTEMA DE FECHAMENTO EM ROSCA E ABSORVEDOR DE ENERGIA E IMPACTO. </t>
  </si>
  <si>
    <t>TALABARTE REGULÁVEL DE POSICIONAMENTO E RESTRIÇÃO PARA UTILIZAÇÃO COM CINTURÃO PARAQUEDISTA. CORDA: 14MM EM POLIÉSTER, COMPOSTA POR CAPA E ALMA E PROTEÇÃO EM CORDURA; COSTURAS: FIO DE NYLON 6.6 (ALTA TENACIDADE); COMPRIMENTO MÁXIMO: 1,80 METROS; CONECTORES: 1 GANCHOS (CLASSE T) COM 17 MM DE ABERTURA - DUPLA TRAVA DE SEGURANÇA AUTOMÁTICA - AÇO.</t>
  </si>
  <si>
    <t>LUVA DE SEGURANÇA CONTRA AGENTES TÉRMICOS PARA ALTA TEMPERATURA  CONFECCIONADA EM TECIDO COMPOSTO DE META-ARAMIDA COM CAMADA IMPERMEABILIZANTE NA PALMA; PUNHO EM ALGODÃO COM CAMADA IMPERMEABILIZANTE; REFORÇO NO POLEGAR EM PARA-ARAMIDA; FORRO INTERNO EM ALGODÃO E FELTRO AGULHADO DE ALGODÃO; PUNHO 40 CM.</t>
  </si>
  <si>
    <t>MÁSCARA DE PROTEÇÃO PARA SOLDA; CONFECCIONADA EM CELERON, COM CARNEIRA DE PLÁSTICO, COM REGULAGEM DE TAMANHO, VISOR REGULÁVEL. COM LENTE DE POLICARBONATO PARA REPOSIÇÃO.</t>
  </si>
  <si>
    <t>ÓCULOS PARA SOBREPOR ÓCULOS DE GRAU COM LENTE DE PROTEÇÃO EM POLICARBONATO COM TRATAMENTO ANTI-RISCO,ANTI EMBAÇANTE, PROTETOR NASAL INJETADOS DO MESMO MATERIAL E HASTE VAZADA TIPO ESPÁTULA. ÓCULOS DE SOBREPOR COM RECUO ALONGADO. PROTETOR NASAL INJETADOS DO MESMO MATERIAL.</t>
  </si>
  <si>
    <t>BLOQUEADOR SOLAR FPS 30; CONTRA A AÇÃO NOCIVA DOS RAIOS ULTRAVIOLETAS DOS TIPOS UVA E UVB EMITIDAS PELAS RADIAÇÕES SOLARES, COM REPELENTE, OIL FREE, OU SEJA, NÃO OLEOSO; PRODUTO NÃO COMEDOGÊNICO, NÃO FORMANDO CRAVOS E ESPINHAS; USO PROFISSIONAL; COM REPELENTE DE INSETOS. EMBALAGEM BISNAGA DE 120 GRAMAS.</t>
  </si>
  <si>
    <t>PROTETOR FACIAL DE SEGURANÇA, CONSTITUÍDO DE COROA E CARNEIRA DE PLÁSTICO, COM REGULAGEM DE TAMANHO ATRAVÉS DE AJUSTE SIMPLES OU CATRACA E VISOR DE PLÁSTICO ESFÉRICO INCOLOR COM CERCA DE 200 MM DE LARGURA E 195 MM DE ALTURA; O VISOR É PRESO À COROA POR MEIO DE CINCO REBITES METÁLICOS E A CARNEIRA É PRESA À COROA ATRAVÉS DE DOIS PARAFUSOS PLÁSTICOS.</t>
  </si>
  <si>
    <t>PROTETOR AUDITIVO DE SEGURANÇA TIPO CONCHA, ACOPLADO NO CAPACETE, CONSTITUÍDO POR 2 CONCHAS EM PLÁSTICO, REVESTIDAS COM ALMOFADAS DE ESPUMA EM SUAS LATERAIS (QUE ENTRAM EM CONTATO COM A CABEÇA DO USUÁRIO) E NO INTERIOR DAS CONCHAS. POSSUI TAMBÉM UMA HASTE DE FIXAÇÃO MÓVEL, PARA MANTER AS CONCHAS FIRMEMENTE PRESAS AO CAPACETE DE SEGURANÇA.</t>
  </si>
  <si>
    <t>MOSQUETÃO EM ROSCA CONFECCIONADO EM AÇO; FECHAMENTO EM ROSCA; CAPACIDADE PARA 25 KN.</t>
  </si>
  <si>
    <t>TRAVA-QUEDAS EM CHAPA DE AÇO ANTIOXIDANTE; COM SISTEMA "DUPLA-TRAVA" PARA CORDA 12MM DE DIÂMETRO, POSSUI SISTEMA DE TRAVAMENTO,CONFECCIONADO EM FITA DE MATERIAL SINTÉTICO (POLIÉSTER)</t>
  </si>
  <si>
    <t>CORDA TRANÇADA POLIAMIDA 12MM PARA TRABALHO EM ALTURA E CONSTRUÇÃO CIVIL, FEITO DE MATERIAL POLIAMIDA. PARA USO EM ALTURA, E OUTRAS ATIVIDADES. USADA EM CONJUNTO COM TRAVA QUEDAS, CADEIRAS PARA ALTURA, CINTOS DE SEGURANÇA, ETC. 20 kN = 2000 KGF (KILO GRAMA FORÇA)</t>
  </si>
  <si>
    <t>M</t>
  </si>
  <si>
    <t>VESTIMENTA CORPO INTEIRO DE SEGURANÇA, CONFECCIONADA DE TECIDO 100% ALGODÃO COM TRATAMENTO HIDRORREPELENTE, COMPOSTA DE: CALÇA COMPRIDA SEM ABERTURAS, CINTURA COM ELÁSTICO LARGO; REFORÇO IMPERMEÁVEL EM BAGUM ABAIXO DO JOELHO OU PERNA INTEIRA ; JALECO SEM ABERTURAS, GOLA TIPO BARBEIRO, MANGAS LONGAS COM ELÁSTICO NOS PUNHOS E CINTURA ; BONÉ COM ABA RÍGIDA E PROTEÇÃO TIPO ÁRABE, PRESO POR VELCRO AO JALECO ; VISEIRA DE ACETATO TRANSPARENTE COM FITA REGULÁVEL NA CABEÇA.</t>
  </si>
  <si>
    <t>MACACÃO DE SEGURANÇA CONFECCIONADO EM TECIDO NÃO TECIDO (TNT) DE POLIPROPILENO COM FILME DE POLIETILENO MICROPOROSO, CAPUZ DE DUAS PEÇAS COM ELÁSTICO, FECHAMENTO FRONTAL COM ZÍPER BIDIRECIONAL SEM ABA PROTETORA, ELÁSTICO NA CINTURA, PUNHOS E TORNOZELOS.</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</si>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</sst>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9"/>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56.25">
      <c r="A17">
        <v>13</v>
      </c>
      <c r="B17">
        <v>39</v>
      </c>
      <c r="C17">
        <v>2020</v>
      </c>
      <c r="D17">
        <v>1</v>
      </c>
      <c r="G17" s="15">
        <v>1</v>
      </c>
      <c r="H17" s="20" t="s">
        <v>22</v>
      </c>
      <c r="I17" s="23">
        <v>200</v>
      </c>
      <c r="J17" s="23" t="s">
        <v>23</v>
      </c>
      <c r="K17" s="15"/>
      <c r="L17" s="7"/>
      <c r="M17" s="2"/>
      <c r="N17" s="2"/>
      <c r="O17" s="29">
        <f>(IF(AND(J17&gt;0,J17&lt;=I17),J17,I17)*(L17-M17+N17))</f>
        <v>0</v>
      </c>
      <c r="P17" s="12"/>
      <c r="Q17" s="2"/>
      <c r="R17" s="2"/>
    </row>
    <row r="18" spans="1:18" ht="33.75">
      <c r="A18">
        <v>13</v>
      </c>
      <c r="B18">
        <v>39</v>
      </c>
      <c r="C18">
        <v>2020</v>
      </c>
      <c r="D18">
        <v>2</v>
      </c>
      <c r="G18" s="15">
        <v>2</v>
      </c>
      <c r="H18" s="20" t="s">
        <v>24</v>
      </c>
      <c r="I18" s="23">
        <v>300</v>
      </c>
      <c r="J18" s="23" t="s">
        <v>23</v>
      </c>
      <c r="K18" s="15"/>
      <c r="L18" s="7"/>
      <c r="M18" s="2"/>
      <c r="N18" s="2"/>
      <c r="O18" s="29">
        <f>(IF(AND(J18&gt;0,J18&lt;=I18),J18,I18)*(L18-M18+N18))</f>
        <v>0</v>
      </c>
      <c r="P18" s="12"/>
      <c r="Q18" s="2"/>
      <c r="R18" s="2"/>
    </row>
    <row r="19" spans="1:18" ht="157.5">
      <c r="A19">
        <v>13</v>
      </c>
      <c r="B19">
        <v>39</v>
      </c>
      <c r="C19">
        <v>2020</v>
      </c>
      <c r="D19">
        <v>3</v>
      </c>
      <c r="G19" s="15">
        <v>3</v>
      </c>
      <c r="H19" s="20" t="s">
        <v>25</v>
      </c>
      <c r="I19" s="23">
        <v>10</v>
      </c>
      <c r="J19" s="23" t="s">
        <v>23</v>
      </c>
      <c r="K19" s="15"/>
      <c r="L19" s="7"/>
      <c r="M19" s="2"/>
      <c r="N19" s="2"/>
      <c r="O19" s="29">
        <f>(IF(AND(J19&gt;0,J19&lt;=I19),J19,I19)*(L19-M19+N19))</f>
        <v>0</v>
      </c>
      <c r="P19" s="12"/>
      <c r="Q19" s="2"/>
      <c r="R19" s="2"/>
    </row>
    <row r="20" spans="1:18" ht="56.25">
      <c r="A20">
        <v>13</v>
      </c>
      <c r="B20">
        <v>39</v>
      </c>
      <c r="C20">
        <v>2020</v>
      </c>
      <c r="D20">
        <v>4</v>
      </c>
      <c r="G20" s="15">
        <v>4</v>
      </c>
      <c r="H20" s="20" t="s">
        <v>26</v>
      </c>
      <c r="I20" s="23">
        <v>100</v>
      </c>
      <c r="J20" s="23" t="s">
        <v>27</v>
      </c>
      <c r="K20" s="15"/>
      <c r="L20" s="7"/>
      <c r="M20" s="2"/>
      <c r="N20" s="2"/>
      <c r="O20" s="29">
        <f>(IF(AND(J20&gt;0,J20&lt;=I20),J20,I20)*(L20-M20+N20))</f>
        <v>0</v>
      </c>
      <c r="P20" s="12"/>
      <c r="Q20" s="2"/>
      <c r="R20" s="2"/>
    </row>
    <row r="21" spans="1:18" ht="67.5">
      <c r="A21">
        <v>13</v>
      </c>
      <c r="B21">
        <v>39</v>
      </c>
      <c r="C21">
        <v>2020</v>
      </c>
      <c r="D21">
        <v>5</v>
      </c>
      <c r="G21" s="15">
        <v>5</v>
      </c>
      <c r="H21" s="20" t="s">
        <v>28</v>
      </c>
      <c r="I21" s="23">
        <v>450</v>
      </c>
      <c r="J21" s="23" t="s">
        <v>27</v>
      </c>
      <c r="K21" s="15"/>
      <c r="L21" s="7"/>
      <c r="M21" s="2"/>
      <c r="N21" s="2"/>
      <c r="O21" s="29">
        <f>(IF(AND(J21&gt;0,J21&lt;=I21),J21,I21)*(L21-M21+N21))</f>
        <v>0</v>
      </c>
      <c r="P21" s="12"/>
      <c r="Q21" s="2"/>
      <c r="R21" s="2"/>
    </row>
    <row r="22" spans="1:18" ht="78.75">
      <c r="A22">
        <v>13</v>
      </c>
      <c r="B22">
        <v>39</v>
      </c>
      <c r="C22">
        <v>2020</v>
      </c>
      <c r="D22">
        <v>6</v>
      </c>
      <c r="G22" s="15">
        <v>6</v>
      </c>
      <c r="H22" s="20" t="s">
        <v>29</v>
      </c>
      <c r="I22" s="23">
        <v>200</v>
      </c>
      <c r="J22" s="23" t="s">
        <v>27</v>
      </c>
      <c r="K22" s="15"/>
      <c r="L22" s="7"/>
      <c r="M22" s="2"/>
      <c r="N22" s="2"/>
      <c r="O22" s="29">
        <f>(IF(AND(J22&gt;0,J22&lt;=I22),J22,I22)*(L22-M22+N22))</f>
        <v>0</v>
      </c>
      <c r="P22" s="12"/>
      <c r="Q22" s="2"/>
      <c r="R22" s="2"/>
    </row>
    <row r="23" spans="1:18" ht="45">
      <c r="A23">
        <v>13</v>
      </c>
      <c r="B23">
        <v>39</v>
      </c>
      <c r="C23">
        <v>2020</v>
      </c>
      <c r="D23">
        <v>7</v>
      </c>
      <c r="G23" s="15">
        <v>7</v>
      </c>
      <c r="H23" s="20" t="s">
        <v>30</v>
      </c>
      <c r="I23" s="23">
        <v>250</v>
      </c>
      <c r="J23" s="23" t="s">
        <v>27</v>
      </c>
      <c r="K23" s="15"/>
      <c r="L23" s="7"/>
      <c r="M23" s="2"/>
      <c r="N23" s="2"/>
      <c r="O23" s="29">
        <f>(IF(AND(J23&gt;0,J23&lt;=I23),J23,I23)*(L23-M23+N23))</f>
        <v>0</v>
      </c>
      <c r="P23" s="12"/>
      <c r="Q23" s="2"/>
      <c r="R23" s="2"/>
    </row>
    <row r="24" spans="1:18" ht="45">
      <c r="A24">
        <v>13</v>
      </c>
      <c r="B24">
        <v>39</v>
      </c>
      <c r="C24">
        <v>2020</v>
      </c>
      <c r="D24">
        <v>8</v>
      </c>
      <c r="G24" s="15">
        <v>8</v>
      </c>
      <c r="H24" s="20" t="s">
        <v>31</v>
      </c>
      <c r="I24" s="23">
        <v>800</v>
      </c>
      <c r="J24" s="23" t="s">
        <v>27</v>
      </c>
      <c r="K24" s="15"/>
      <c r="L24" s="7"/>
      <c r="M24" s="2"/>
      <c r="N24" s="2"/>
      <c r="O24" s="29">
        <f>(IF(AND(J24&gt;0,J24&lt;=I24),J24,I24)*(L24-M24+N24))</f>
        <v>0</v>
      </c>
      <c r="P24" s="12"/>
      <c r="Q24" s="2"/>
      <c r="R24" s="2"/>
    </row>
    <row r="25" spans="1:18" ht="33.75">
      <c r="A25">
        <v>13</v>
      </c>
      <c r="B25">
        <v>39</v>
      </c>
      <c r="C25">
        <v>2020</v>
      </c>
      <c r="D25">
        <v>9</v>
      </c>
      <c r="G25" s="15">
        <v>9</v>
      </c>
      <c r="H25" s="20" t="s">
        <v>32</v>
      </c>
      <c r="I25" s="23">
        <v>5</v>
      </c>
      <c r="J25" s="23" t="s">
        <v>27</v>
      </c>
      <c r="K25" s="15"/>
      <c r="L25" s="7"/>
      <c r="M25" s="2"/>
      <c r="N25" s="2"/>
      <c r="O25" s="29">
        <f>(IF(AND(J25&gt;0,J25&lt;=I25),J25,I25)*(L25-M25+N25))</f>
        <v>0</v>
      </c>
      <c r="P25" s="12"/>
      <c r="Q25" s="2"/>
      <c r="R25" s="2"/>
    </row>
    <row r="26" spans="1:18" ht="45">
      <c r="A26">
        <v>13</v>
      </c>
      <c r="B26">
        <v>39</v>
      </c>
      <c r="C26">
        <v>2020</v>
      </c>
      <c r="D26">
        <v>10</v>
      </c>
      <c r="G26" s="15">
        <v>10</v>
      </c>
      <c r="H26" s="20" t="s">
        <v>33</v>
      </c>
      <c r="I26" s="23">
        <v>350</v>
      </c>
      <c r="J26" s="23" t="s">
        <v>27</v>
      </c>
      <c r="K26" s="15"/>
      <c r="L26" s="7"/>
      <c r="M26" s="2"/>
      <c r="N26" s="2"/>
      <c r="O26" s="29">
        <f>(IF(AND(J26&gt;0,J26&lt;=I26),J26,I26)*(L26-M26+N26))</f>
        <v>0</v>
      </c>
      <c r="P26" s="12"/>
      <c r="Q26" s="2"/>
      <c r="R26" s="2"/>
    </row>
    <row r="27" spans="1:18" ht="45">
      <c r="A27">
        <v>13</v>
      </c>
      <c r="B27">
        <v>39</v>
      </c>
      <c r="C27">
        <v>2020</v>
      </c>
      <c r="D27">
        <v>11</v>
      </c>
      <c r="G27" s="15">
        <v>11</v>
      </c>
      <c r="H27" s="20" t="s">
        <v>34</v>
      </c>
      <c r="I27" s="23">
        <v>150</v>
      </c>
      <c r="J27" s="23" t="s">
        <v>27</v>
      </c>
      <c r="K27" s="15"/>
      <c r="L27" s="7"/>
      <c r="M27" s="2"/>
      <c r="N27" s="2"/>
      <c r="O27" s="29">
        <f>(IF(AND(J27&gt;0,J27&lt;=I27),J27,I27)*(L27-M27+N27))</f>
        <v>0</v>
      </c>
      <c r="P27" s="12"/>
      <c r="Q27" s="2"/>
      <c r="R27" s="2"/>
    </row>
    <row r="28" spans="1:18" ht="101.25">
      <c r="A28">
        <v>13</v>
      </c>
      <c r="B28">
        <v>39</v>
      </c>
      <c r="C28">
        <v>2020</v>
      </c>
      <c r="D28">
        <v>12</v>
      </c>
      <c r="G28" s="15">
        <v>12</v>
      </c>
      <c r="H28" s="20" t="s">
        <v>35</v>
      </c>
      <c r="I28" s="23">
        <v>500</v>
      </c>
      <c r="J28" s="23" t="s">
        <v>23</v>
      </c>
      <c r="K28" s="15"/>
      <c r="L28" s="7"/>
      <c r="M28" s="2"/>
      <c r="N28" s="2"/>
      <c r="O28" s="29">
        <f>(IF(AND(J28&gt;0,J28&lt;=I28),J28,I28)*(L28-M28+N28))</f>
        <v>0</v>
      </c>
      <c r="P28" s="12"/>
      <c r="Q28" s="2"/>
      <c r="R28" s="2"/>
    </row>
    <row r="29" spans="1:18" ht="45">
      <c r="A29">
        <v>13</v>
      </c>
      <c r="B29">
        <v>39</v>
      </c>
      <c r="C29">
        <v>2020</v>
      </c>
      <c r="D29">
        <v>13</v>
      </c>
      <c r="G29" s="15">
        <v>13</v>
      </c>
      <c r="H29" s="20" t="s">
        <v>36</v>
      </c>
      <c r="I29" s="23">
        <v>300</v>
      </c>
      <c r="J29" s="23" t="s">
        <v>23</v>
      </c>
      <c r="K29" s="15"/>
      <c r="L29" s="7"/>
      <c r="M29" s="2"/>
      <c r="N29" s="2"/>
      <c r="O29" s="29">
        <f>(IF(AND(J29&gt;0,J29&lt;=I29),J29,I29)*(L29-M29+N29))</f>
        <v>0</v>
      </c>
      <c r="P29" s="12"/>
      <c r="Q29" s="2"/>
      <c r="R29" s="2"/>
    </row>
    <row r="30" spans="1:18" ht="112.5">
      <c r="A30">
        <v>13</v>
      </c>
      <c r="B30">
        <v>39</v>
      </c>
      <c r="C30">
        <v>2020</v>
      </c>
      <c r="D30">
        <v>14</v>
      </c>
      <c r="G30" s="15">
        <v>14</v>
      </c>
      <c r="H30" s="20" t="s">
        <v>37</v>
      </c>
      <c r="I30" s="23">
        <v>300</v>
      </c>
      <c r="J30" s="23" t="s">
        <v>23</v>
      </c>
      <c r="K30" s="15"/>
      <c r="L30" s="7"/>
      <c r="M30" s="2"/>
      <c r="N30" s="2"/>
      <c r="O30" s="29">
        <f>(IF(AND(J30&gt;0,J30&lt;=I30),J30,I30)*(L30-M30+N30))</f>
        <v>0</v>
      </c>
      <c r="P30" s="12"/>
      <c r="Q30" s="2"/>
      <c r="R30" s="2"/>
    </row>
    <row r="31" spans="1:18" ht="22.5">
      <c r="A31">
        <v>13</v>
      </c>
      <c r="B31">
        <v>39</v>
      </c>
      <c r="C31">
        <v>2020</v>
      </c>
      <c r="D31">
        <v>15</v>
      </c>
      <c r="G31" s="15">
        <v>15</v>
      </c>
      <c r="H31" s="20" t="s">
        <v>38</v>
      </c>
      <c r="I31" s="23">
        <v>500</v>
      </c>
      <c r="J31" s="23" t="s">
        <v>23</v>
      </c>
      <c r="K31" s="15"/>
      <c r="L31" s="7"/>
      <c r="M31" s="2"/>
      <c r="N31" s="2"/>
      <c r="O31" s="29">
        <f>(IF(AND(J31&gt;0,J31&lt;=I31),J31,I31)*(L31-M31+N31))</f>
        <v>0</v>
      </c>
      <c r="P31" s="12"/>
      <c r="Q31" s="2"/>
      <c r="R31" s="2"/>
    </row>
    <row r="32" spans="1:18" ht="67.5">
      <c r="A32">
        <v>13</v>
      </c>
      <c r="B32">
        <v>39</v>
      </c>
      <c r="C32">
        <v>2020</v>
      </c>
      <c r="D32">
        <v>16</v>
      </c>
      <c r="G32" s="15">
        <v>16</v>
      </c>
      <c r="H32" s="20" t="s">
        <v>39</v>
      </c>
      <c r="I32" s="23">
        <v>100</v>
      </c>
      <c r="J32" s="23" t="s">
        <v>23</v>
      </c>
      <c r="K32" s="15"/>
      <c r="L32" s="7"/>
      <c r="M32" s="2"/>
      <c r="N32" s="2"/>
      <c r="O32" s="29">
        <f>(IF(AND(J32&gt;0,J32&lt;=I32),J32,I32)*(L32-M32+N32))</f>
        <v>0</v>
      </c>
      <c r="P32" s="12"/>
      <c r="Q32" s="2"/>
      <c r="R32" s="2"/>
    </row>
    <row r="33" spans="1:18" ht="67.5">
      <c r="A33">
        <v>13</v>
      </c>
      <c r="B33">
        <v>39</v>
      </c>
      <c r="C33">
        <v>2020</v>
      </c>
      <c r="D33">
        <v>17</v>
      </c>
      <c r="G33" s="15">
        <v>17</v>
      </c>
      <c r="H33" s="20" t="s">
        <v>40</v>
      </c>
      <c r="I33" s="23">
        <v>300</v>
      </c>
      <c r="J33" s="23" t="s">
        <v>27</v>
      </c>
      <c r="K33" s="15"/>
      <c r="L33" s="7"/>
      <c r="M33" s="2"/>
      <c r="N33" s="2"/>
      <c r="O33" s="29">
        <f>(IF(AND(J33&gt;0,J33&lt;=I33),J33,I33)*(L33-M33+N33))</f>
        <v>0</v>
      </c>
      <c r="P33" s="12"/>
      <c r="Q33" s="2"/>
      <c r="R33" s="2"/>
    </row>
    <row r="34" spans="1:18" ht="33.75">
      <c r="A34">
        <v>13</v>
      </c>
      <c r="B34">
        <v>39</v>
      </c>
      <c r="C34">
        <v>2020</v>
      </c>
      <c r="D34">
        <v>18</v>
      </c>
      <c r="G34" s="15">
        <v>18</v>
      </c>
      <c r="H34" s="20" t="s">
        <v>41</v>
      </c>
      <c r="I34" s="23">
        <v>60</v>
      </c>
      <c r="J34" s="23" t="s">
        <v>27</v>
      </c>
      <c r="K34" s="15"/>
      <c r="L34" s="7"/>
      <c r="M34" s="2"/>
      <c r="N34" s="2"/>
      <c r="O34" s="29">
        <f>(IF(AND(J34&gt;0,J34&lt;=I34),J34,I34)*(L34-M34+N34))</f>
        <v>0</v>
      </c>
      <c r="P34" s="12"/>
      <c r="Q34" s="2"/>
      <c r="R34" s="2"/>
    </row>
    <row r="35" spans="1:18" ht="90">
      <c r="A35">
        <v>13</v>
      </c>
      <c r="B35">
        <v>39</v>
      </c>
      <c r="C35">
        <v>2020</v>
      </c>
      <c r="D35">
        <v>19</v>
      </c>
      <c r="G35" s="15">
        <v>19</v>
      </c>
      <c r="H35" s="20" t="s">
        <v>42</v>
      </c>
      <c r="I35" s="23">
        <v>10</v>
      </c>
      <c r="J35" s="23" t="s">
        <v>23</v>
      </c>
      <c r="K35" s="15"/>
      <c r="L35" s="7"/>
      <c r="M35" s="2"/>
      <c r="N35" s="2"/>
      <c r="O35" s="29">
        <f>(IF(AND(J35&gt;0,J35&lt;=I35),J35,I35)*(L35-M35+N35))</f>
        <v>0</v>
      </c>
      <c r="P35" s="12"/>
      <c r="Q35" s="2"/>
      <c r="R35" s="2"/>
    </row>
    <row r="36" spans="1:18" ht="101.25">
      <c r="A36">
        <v>13</v>
      </c>
      <c r="B36">
        <v>39</v>
      </c>
      <c r="C36">
        <v>2020</v>
      </c>
      <c r="D36">
        <v>20</v>
      </c>
      <c r="G36" s="15">
        <v>20</v>
      </c>
      <c r="H36" s="20" t="s">
        <v>43</v>
      </c>
      <c r="I36" s="23">
        <v>100</v>
      </c>
      <c r="J36" s="23" t="s">
        <v>27</v>
      </c>
      <c r="K36" s="15"/>
      <c r="L36" s="7"/>
      <c r="M36" s="2"/>
      <c r="N36" s="2"/>
      <c r="O36" s="29">
        <f>(IF(AND(J36&gt;0,J36&lt;=I36),J36,I36)*(L36-M36+N36))</f>
        <v>0</v>
      </c>
      <c r="P36" s="12"/>
      <c r="Q36" s="2"/>
      <c r="R36" s="2"/>
    </row>
    <row r="37" spans="1:18" ht="90">
      <c r="A37">
        <v>13</v>
      </c>
      <c r="B37">
        <v>39</v>
      </c>
      <c r="C37">
        <v>2020</v>
      </c>
      <c r="D37">
        <v>21</v>
      </c>
      <c r="G37" s="15">
        <v>21</v>
      </c>
      <c r="H37" s="20" t="s">
        <v>44</v>
      </c>
      <c r="I37" s="23">
        <v>250</v>
      </c>
      <c r="J37" s="23" t="s">
        <v>27</v>
      </c>
      <c r="K37" s="15"/>
      <c r="L37" s="7"/>
      <c r="M37" s="2"/>
      <c r="N37" s="2"/>
      <c r="O37" s="29">
        <f>(IF(AND(J37&gt;0,J37&lt;=I37),J37,I37)*(L37-M37+N37))</f>
        <v>0</v>
      </c>
      <c r="P37" s="12"/>
      <c r="Q37" s="2"/>
      <c r="R37" s="2"/>
    </row>
    <row r="38" spans="1:18" ht="56.25">
      <c r="A38">
        <v>13</v>
      </c>
      <c r="B38">
        <v>39</v>
      </c>
      <c r="C38">
        <v>2020</v>
      </c>
      <c r="D38">
        <v>22</v>
      </c>
      <c r="G38" s="15">
        <v>22</v>
      </c>
      <c r="H38" s="20" t="s">
        <v>45</v>
      </c>
      <c r="I38" s="23">
        <v>50</v>
      </c>
      <c r="J38" s="23" t="s">
        <v>27</v>
      </c>
      <c r="K38" s="15"/>
      <c r="L38" s="7"/>
      <c r="M38" s="2"/>
      <c r="N38" s="2"/>
      <c r="O38" s="29">
        <f>(IF(AND(J38&gt;0,J38&lt;=I38),J38,I38)*(L38-M38+N38))</f>
        <v>0</v>
      </c>
      <c r="P38" s="12"/>
      <c r="Q38" s="2"/>
      <c r="R38" s="2"/>
    </row>
    <row r="39" spans="1:18" ht="67.5">
      <c r="A39">
        <v>13</v>
      </c>
      <c r="B39">
        <v>39</v>
      </c>
      <c r="C39">
        <v>2020</v>
      </c>
      <c r="D39">
        <v>23</v>
      </c>
      <c r="G39" s="15">
        <v>23</v>
      </c>
      <c r="H39" s="20" t="s">
        <v>46</v>
      </c>
      <c r="I39" s="23">
        <v>150</v>
      </c>
      <c r="J39" s="23" t="s">
        <v>27</v>
      </c>
      <c r="K39" s="15"/>
      <c r="L39" s="7"/>
      <c r="M39" s="2"/>
      <c r="N39" s="2"/>
      <c r="O39" s="29">
        <f>(IF(AND(J39&gt;0,J39&lt;=I39),J39,I39)*(L39-M39+N39))</f>
        <v>0</v>
      </c>
      <c r="P39" s="12"/>
      <c r="Q39" s="2"/>
      <c r="R39" s="2"/>
    </row>
    <row r="40" spans="1:18" ht="45">
      <c r="A40">
        <v>13</v>
      </c>
      <c r="B40">
        <v>39</v>
      </c>
      <c r="C40">
        <v>2020</v>
      </c>
      <c r="D40">
        <v>24</v>
      </c>
      <c r="G40" s="15">
        <v>24</v>
      </c>
      <c r="H40" s="20" t="s">
        <v>47</v>
      </c>
      <c r="I40" s="23">
        <v>50</v>
      </c>
      <c r="J40" s="23" t="s">
        <v>27</v>
      </c>
      <c r="K40" s="15"/>
      <c r="L40" s="7"/>
      <c r="M40" s="2"/>
      <c r="N40" s="2"/>
      <c r="O40" s="29">
        <f>(IF(AND(J40&gt;0,J40&lt;=I40),J40,I40)*(L40-M40+N40))</f>
        <v>0</v>
      </c>
      <c r="P40" s="12"/>
      <c r="Q40" s="2"/>
      <c r="R40" s="2"/>
    </row>
    <row r="41" spans="1:18" ht="45">
      <c r="A41">
        <v>13</v>
      </c>
      <c r="B41">
        <v>39</v>
      </c>
      <c r="C41">
        <v>2020</v>
      </c>
      <c r="D41">
        <v>25</v>
      </c>
      <c r="G41" s="15">
        <v>25</v>
      </c>
      <c r="H41" s="20" t="s">
        <v>48</v>
      </c>
      <c r="I41" s="23">
        <v>350</v>
      </c>
      <c r="J41" s="23" t="s">
        <v>27</v>
      </c>
      <c r="K41" s="15"/>
      <c r="L41" s="7"/>
      <c r="M41" s="2"/>
      <c r="N41" s="2"/>
      <c r="O41" s="29">
        <f>(IF(AND(J41&gt;0,J41&lt;=I41),J41,I41)*(L41-M41+N41))</f>
        <v>0</v>
      </c>
      <c r="P41" s="12"/>
      <c r="Q41" s="2"/>
      <c r="R41" s="2"/>
    </row>
    <row r="42" spans="1:18" ht="67.5">
      <c r="A42">
        <v>13</v>
      </c>
      <c r="B42">
        <v>39</v>
      </c>
      <c r="C42">
        <v>2020</v>
      </c>
      <c r="D42">
        <v>26</v>
      </c>
      <c r="G42" s="15">
        <v>26</v>
      </c>
      <c r="H42" s="20" t="s">
        <v>49</v>
      </c>
      <c r="I42" s="23">
        <v>80</v>
      </c>
      <c r="J42" s="23" t="s">
        <v>27</v>
      </c>
      <c r="K42" s="15"/>
      <c r="L42" s="7"/>
      <c r="M42" s="2"/>
      <c r="N42" s="2"/>
      <c r="O42" s="29">
        <f>(IF(AND(J42&gt;0,J42&lt;=I42),J42,I42)*(L42-M42+N42))</f>
        <v>0</v>
      </c>
      <c r="P42" s="12"/>
      <c r="Q42" s="2"/>
      <c r="R42" s="2"/>
    </row>
    <row r="43" spans="1:18" ht="33.75">
      <c r="A43">
        <v>13</v>
      </c>
      <c r="B43">
        <v>39</v>
      </c>
      <c r="C43">
        <v>2020</v>
      </c>
      <c r="D43">
        <v>27</v>
      </c>
      <c r="G43" s="15">
        <v>27</v>
      </c>
      <c r="H43" s="20" t="s">
        <v>50</v>
      </c>
      <c r="I43" s="23">
        <v>100</v>
      </c>
      <c r="J43" s="23" t="s">
        <v>23</v>
      </c>
      <c r="K43" s="15"/>
      <c r="L43" s="7"/>
      <c r="M43" s="2"/>
      <c r="N43" s="2"/>
      <c r="O43" s="29">
        <f>(IF(AND(J43&gt;0,J43&lt;=I43),J43,I43)*(L43-M43+N43))</f>
        <v>0</v>
      </c>
      <c r="P43" s="12"/>
      <c r="Q43" s="2"/>
      <c r="R43" s="2"/>
    </row>
    <row r="44" spans="1:18" ht="45">
      <c r="A44">
        <v>13</v>
      </c>
      <c r="B44">
        <v>39</v>
      </c>
      <c r="C44">
        <v>2020</v>
      </c>
      <c r="D44">
        <v>28</v>
      </c>
      <c r="G44" s="15">
        <v>28</v>
      </c>
      <c r="H44" s="20" t="s">
        <v>51</v>
      </c>
      <c r="I44" s="23">
        <v>80</v>
      </c>
      <c r="J44" s="23" t="s">
        <v>23</v>
      </c>
      <c r="K44" s="15"/>
      <c r="L44" s="7"/>
      <c r="M44" s="2"/>
      <c r="N44" s="2"/>
      <c r="O44" s="29">
        <f>(IF(AND(J44&gt;0,J44&lt;=I44),J44,I44)*(L44-M44+N44))</f>
        <v>0</v>
      </c>
      <c r="P44" s="12"/>
      <c r="Q44" s="2"/>
      <c r="R44" s="2"/>
    </row>
    <row r="45" spans="1:18" ht="78.75">
      <c r="A45">
        <v>13</v>
      </c>
      <c r="B45">
        <v>39</v>
      </c>
      <c r="C45">
        <v>2020</v>
      </c>
      <c r="D45">
        <v>29</v>
      </c>
      <c r="G45" s="15">
        <v>29</v>
      </c>
      <c r="H45" s="20" t="s">
        <v>52</v>
      </c>
      <c r="I45" s="23">
        <v>10</v>
      </c>
      <c r="J45" s="23" t="s">
        <v>23</v>
      </c>
      <c r="K45" s="15"/>
      <c r="L45" s="7"/>
      <c r="M45" s="2"/>
      <c r="N45" s="2"/>
      <c r="O45" s="29">
        <f>(IF(AND(J45&gt;0,J45&lt;=I45),J45,I45)*(L45-M45+N45))</f>
        <v>0</v>
      </c>
      <c r="P45" s="12"/>
      <c r="Q45" s="2"/>
      <c r="R45" s="2"/>
    </row>
    <row r="46" spans="1:18" ht="157.5">
      <c r="A46">
        <v>13</v>
      </c>
      <c r="B46">
        <v>39</v>
      </c>
      <c r="C46">
        <v>2020</v>
      </c>
      <c r="D46">
        <v>30</v>
      </c>
      <c r="G46" s="15">
        <v>30</v>
      </c>
      <c r="H46" s="20" t="s">
        <v>53</v>
      </c>
      <c r="I46" s="23">
        <v>400</v>
      </c>
      <c r="J46" s="23" t="s">
        <v>23</v>
      </c>
      <c r="K46" s="15"/>
      <c r="L46" s="7"/>
      <c r="M46" s="2"/>
      <c r="N46" s="2"/>
      <c r="O46" s="29">
        <f>(IF(AND(J46&gt;0,J46&lt;=I46),J46,I46)*(L46-M46+N46))</f>
        <v>0</v>
      </c>
      <c r="P46" s="12"/>
      <c r="Q46" s="2"/>
      <c r="R46" s="2"/>
    </row>
    <row r="47" spans="1:18" ht="123.75">
      <c r="A47">
        <v>13</v>
      </c>
      <c r="B47">
        <v>39</v>
      </c>
      <c r="C47">
        <v>2020</v>
      </c>
      <c r="D47">
        <v>31</v>
      </c>
      <c r="G47" s="15">
        <v>31</v>
      </c>
      <c r="H47" s="20" t="s">
        <v>54</v>
      </c>
      <c r="I47" s="23">
        <v>400</v>
      </c>
      <c r="J47" s="23" t="s">
        <v>23</v>
      </c>
      <c r="K47" s="15"/>
      <c r="L47" s="7"/>
      <c r="M47" s="2"/>
      <c r="N47" s="2"/>
      <c r="O47" s="29">
        <f>(IF(AND(J47&gt;0,J47&lt;=I47),J47,I47)*(L47-M47+N47))</f>
        <v>0</v>
      </c>
      <c r="P47" s="12"/>
      <c r="Q47" s="2"/>
      <c r="R47" s="2"/>
    </row>
    <row r="48" spans="1:18" ht="67.5">
      <c r="A48">
        <v>13</v>
      </c>
      <c r="B48">
        <v>39</v>
      </c>
      <c r="C48">
        <v>2020</v>
      </c>
      <c r="D48">
        <v>32</v>
      </c>
      <c r="G48" s="15">
        <v>32</v>
      </c>
      <c r="H48" s="20" t="s">
        <v>55</v>
      </c>
      <c r="I48" s="23">
        <v>150</v>
      </c>
      <c r="J48" s="23" t="s">
        <v>23</v>
      </c>
      <c r="K48" s="15"/>
      <c r="L48" s="7"/>
      <c r="M48" s="2"/>
      <c r="N48" s="2"/>
      <c r="O48" s="29">
        <f>(IF(AND(J48&gt;0,J48&lt;=I48),J48,I48)*(L48-M48+N48))</f>
        <v>0</v>
      </c>
      <c r="P48" s="12"/>
      <c r="Q48" s="2"/>
      <c r="R48" s="2"/>
    </row>
    <row r="49" spans="1:18" ht="56.25">
      <c r="A49">
        <v>13</v>
      </c>
      <c r="B49">
        <v>39</v>
      </c>
      <c r="C49">
        <v>2020</v>
      </c>
      <c r="D49">
        <v>33</v>
      </c>
      <c r="G49" s="15">
        <v>33</v>
      </c>
      <c r="H49" s="20" t="s">
        <v>56</v>
      </c>
      <c r="I49" s="23">
        <v>50</v>
      </c>
      <c r="J49" s="23" t="s">
        <v>23</v>
      </c>
      <c r="K49" s="15"/>
      <c r="L49" s="7"/>
      <c r="M49" s="2"/>
      <c r="N49" s="2"/>
      <c r="O49" s="29">
        <f>(IF(AND(J49&gt;0,J49&lt;=I49),J49,I49)*(L49-M49+N49))</f>
        <v>0</v>
      </c>
      <c r="P49" s="12"/>
      <c r="Q49" s="2"/>
      <c r="R49" s="2"/>
    </row>
    <row r="50" spans="1:18" ht="45">
      <c r="A50">
        <v>13</v>
      </c>
      <c r="B50">
        <v>39</v>
      </c>
      <c r="C50">
        <v>2020</v>
      </c>
      <c r="D50">
        <v>34</v>
      </c>
      <c r="G50" s="15">
        <v>34</v>
      </c>
      <c r="H50" s="20" t="s">
        <v>57</v>
      </c>
      <c r="I50" s="23">
        <v>60</v>
      </c>
      <c r="J50" s="23" t="s">
        <v>23</v>
      </c>
      <c r="K50" s="15"/>
      <c r="L50" s="7"/>
      <c r="M50" s="2"/>
      <c r="N50" s="2"/>
      <c r="O50" s="29">
        <f>(IF(AND(J50&gt;0,J50&lt;=I50),J50,I50)*(L50-M50+N50))</f>
        <v>0</v>
      </c>
      <c r="P50" s="12"/>
      <c r="Q50" s="2"/>
      <c r="R50" s="2"/>
    </row>
    <row r="51" spans="1:18" ht="56.25">
      <c r="A51">
        <v>13</v>
      </c>
      <c r="B51">
        <v>39</v>
      </c>
      <c r="C51">
        <v>2020</v>
      </c>
      <c r="D51">
        <v>35</v>
      </c>
      <c r="G51" s="15">
        <v>35</v>
      </c>
      <c r="H51" s="20" t="s">
        <v>58</v>
      </c>
      <c r="I51" s="23">
        <v>20</v>
      </c>
      <c r="J51" s="23" t="s">
        <v>23</v>
      </c>
      <c r="K51" s="15"/>
      <c r="L51" s="7"/>
      <c r="M51" s="2"/>
      <c r="N51" s="2"/>
      <c r="O51" s="29">
        <f>(IF(AND(J51&gt;0,J51&lt;=I51),J51,I51)*(L51-M51+N51))</f>
        <v>0</v>
      </c>
      <c r="P51" s="12"/>
      <c r="Q51" s="2"/>
      <c r="R51" s="2"/>
    </row>
    <row r="52" spans="1:18" ht="45">
      <c r="A52">
        <v>13</v>
      </c>
      <c r="B52">
        <v>39</v>
      </c>
      <c r="C52">
        <v>2020</v>
      </c>
      <c r="D52">
        <v>36</v>
      </c>
      <c r="G52" s="15">
        <v>36</v>
      </c>
      <c r="H52" s="20" t="s">
        <v>59</v>
      </c>
      <c r="I52" s="23">
        <v>100</v>
      </c>
      <c r="J52" s="23" t="s">
        <v>23</v>
      </c>
      <c r="K52" s="15"/>
      <c r="L52" s="7"/>
      <c r="M52" s="2"/>
      <c r="N52" s="2"/>
      <c r="O52" s="29">
        <f>(IF(AND(J52&gt;0,J52&lt;=I52),J52,I52)*(L52-M52+N52))</f>
        <v>0</v>
      </c>
      <c r="P52" s="12"/>
      <c r="Q52" s="2"/>
      <c r="R52" s="2"/>
    </row>
    <row r="53" spans="1:18" ht="112.5">
      <c r="A53">
        <v>13</v>
      </c>
      <c r="B53">
        <v>39</v>
      </c>
      <c r="C53">
        <v>2020</v>
      </c>
      <c r="D53">
        <v>37</v>
      </c>
      <c r="G53" s="15">
        <v>37</v>
      </c>
      <c r="H53" s="20" t="s">
        <v>60</v>
      </c>
      <c r="I53" s="23">
        <v>10</v>
      </c>
      <c r="J53" s="23" t="s">
        <v>23</v>
      </c>
      <c r="K53" s="15"/>
      <c r="L53" s="7"/>
      <c r="M53" s="2"/>
      <c r="N53" s="2"/>
      <c r="O53" s="29">
        <f>(IF(AND(J53&gt;0,J53&lt;=I53),J53,I53)*(L53-M53+N53))</f>
        <v>0</v>
      </c>
      <c r="P53" s="12"/>
      <c r="Q53" s="2"/>
      <c r="R53" s="2"/>
    </row>
    <row r="54" spans="1:18" ht="78.75">
      <c r="A54">
        <v>13</v>
      </c>
      <c r="B54">
        <v>39</v>
      </c>
      <c r="C54">
        <v>2020</v>
      </c>
      <c r="D54">
        <v>38</v>
      </c>
      <c r="G54" s="15">
        <v>38</v>
      </c>
      <c r="H54" s="20" t="s">
        <v>61</v>
      </c>
      <c r="I54" s="23">
        <v>10</v>
      </c>
      <c r="J54" s="23" t="s">
        <v>23</v>
      </c>
      <c r="K54" s="15"/>
      <c r="L54" s="7"/>
      <c r="M54" s="2"/>
      <c r="N54" s="2"/>
      <c r="O54" s="29">
        <f>(IF(AND(J54&gt;0,J54&lt;=I54),J54,I54)*(L54-M54+N54))</f>
        <v>0</v>
      </c>
      <c r="P54" s="12"/>
      <c r="Q54" s="2"/>
      <c r="R54" s="2"/>
    </row>
    <row r="55" spans="1:18" ht="90">
      <c r="A55">
        <v>13</v>
      </c>
      <c r="B55">
        <v>39</v>
      </c>
      <c r="C55">
        <v>2020</v>
      </c>
      <c r="D55">
        <v>39</v>
      </c>
      <c r="G55" s="15">
        <v>39</v>
      </c>
      <c r="H55" s="20" t="s">
        <v>62</v>
      </c>
      <c r="I55" s="23">
        <v>8</v>
      </c>
      <c r="J55" s="23" t="s">
        <v>23</v>
      </c>
      <c r="K55" s="15"/>
      <c r="L55" s="7"/>
      <c r="M55" s="2"/>
      <c r="N55" s="2"/>
      <c r="O55" s="29">
        <f>(IF(AND(J55&gt;0,J55&lt;=I55),J55,I55)*(L55-M55+N55))</f>
        <v>0</v>
      </c>
      <c r="P55" s="12"/>
      <c r="Q55" s="2"/>
      <c r="R55" s="2"/>
    </row>
    <row r="56" spans="1:18" ht="78.75">
      <c r="A56">
        <v>13</v>
      </c>
      <c r="B56">
        <v>39</v>
      </c>
      <c r="C56">
        <v>2020</v>
      </c>
      <c r="D56">
        <v>40</v>
      </c>
      <c r="G56" s="15">
        <v>40</v>
      </c>
      <c r="H56" s="20" t="s">
        <v>63</v>
      </c>
      <c r="I56" s="23">
        <v>30</v>
      </c>
      <c r="J56" s="23" t="s">
        <v>27</v>
      </c>
      <c r="K56" s="15"/>
      <c r="L56" s="7"/>
      <c r="M56" s="2"/>
      <c r="N56" s="2"/>
      <c r="O56" s="29">
        <f>(IF(AND(J56&gt;0,J56&lt;=I56),J56,I56)*(L56-M56+N56))</f>
        <v>0</v>
      </c>
      <c r="P56" s="12"/>
      <c r="Q56" s="2"/>
      <c r="R56" s="2"/>
    </row>
    <row r="57" spans="1:18" ht="45">
      <c r="A57">
        <v>13</v>
      </c>
      <c r="B57">
        <v>39</v>
      </c>
      <c r="C57">
        <v>2020</v>
      </c>
      <c r="D57">
        <v>41</v>
      </c>
      <c r="G57" s="15">
        <v>41</v>
      </c>
      <c r="H57" s="20" t="s">
        <v>64</v>
      </c>
      <c r="I57" s="23">
        <v>5</v>
      </c>
      <c r="J57" s="23" t="s">
        <v>23</v>
      </c>
      <c r="K57" s="15"/>
      <c r="L57" s="7"/>
      <c r="M57" s="2"/>
      <c r="N57" s="2"/>
      <c r="O57" s="29">
        <f>(IF(AND(J57&gt;0,J57&lt;=I57),J57,I57)*(L57-M57+N57))</f>
        <v>0</v>
      </c>
      <c r="P57" s="12"/>
      <c r="Q57" s="2"/>
      <c r="R57" s="2"/>
    </row>
    <row r="58" spans="1:18" ht="67.5">
      <c r="A58">
        <v>13</v>
      </c>
      <c r="B58">
        <v>39</v>
      </c>
      <c r="C58">
        <v>2020</v>
      </c>
      <c r="D58">
        <v>42</v>
      </c>
      <c r="G58" s="15">
        <v>42</v>
      </c>
      <c r="H58" s="20" t="s">
        <v>65</v>
      </c>
      <c r="I58" s="23">
        <v>50</v>
      </c>
      <c r="J58" s="23" t="s">
        <v>23</v>
      </c>
      <c r="K58" s="15"/>
      <c r="L58" s="7"/>
      <c r="M58" s="2"/>
      <c r="N58" s="2"/>
      <c r="O58" s="29">
        <f>(IF(AND(J58&gt;0,J58&lt;=I58),J58,I58)*(L58-M58+N58))</f>
        <v>0</v>
      </c>
      <c r="P58" s="12"/>
      <c r="Q58" s="2"/>
      <c r="R58" s="2"/>
    </row>
    <row r="59" spans="1:18" ht="78.75">
      <c r="A59">
        <v>13</v>
      </c>
      <c r="B59">
        <v>39</v>
      </c>
      <c r="C59">
        <v>2020</v>
      </c>
      <c r="D59">
        <v>43</v>
      </c>
      <c r="G59" s="15">
        <v>43</v>
      </c>
      <c r="H59" s="20" t="s">
        <v>66</v>
      </c>
      <c r="I59" s="23">
        <v>500</v>
      </c>
      <c r="J59" s="23" t="s">
        <v>23</v>
      </c>
      <c r="K59" s="15"/>
      <c r="L59" s="7"/>
      <c r="M59" s="2"/>
      <c r="N59" s="2"/>
      <c r="O59" s="29">
        <f>(IF(AND(J59&gt;0,J59&lt;=I59),J59,I59)*(L59-M59+N59))</f>
        <v>0</v>
      </c>
      <c r="P59" s="12"/>
      <c r="Q59" s="2"/>
      <c r="R59" s="2"/>
    </row>
    <row r="60" spans="1:18" ht="78.75">
      <c r="A60">
        <v>13</v>
      </c>
      <c r="B60">
        <v>39</v>
      </c>
      <c r="C60">
        <v>2020</v>
      </c>
      <c r="D60">
        <v>44</v>
      </c>
      <c r="G60" s="15">
        <v>44</v>
      </c>
      <c r="H60" s="20" t="s">
        <v>67</v>
      </c>
      <c r="I60" s="23">
        <v>100</v>
      </c>
      <c r="J60" s="23" t="s">
        <v>23</v>
      </c>
      <c r="K60" s="15"/>
      <c r="L60" s="7"/>
      <c r="M60" s="2"/>
      <c r="N60" s="2"/>
      <c r="O60" s="29">
        <f>(IF(AND(J60&gt;0,J60&lt;=I60),J60,I60)*(L60-M60+N60))</f>
        <v>0</v>
      </c>
      <c r="P60" s="12"/>
      <c r="Q60" s="2"/>
      <c r="R60" s="2"/>
    </row>
    <row r="61" spans="1:18" ht="90">
      <c r="A61">
        <v>13</v>
      </c>
      <c r="B61">
        <v>39</v>
      </c>
      <c r="C61">
        <v>2020</v>
      </c>
      <c r="D61">
        <v>45</v>
      </c>
      <c r="G61" s="15">
        <v>45</v>
      </c>
      <c r="H61" s="20" t="s">
        <v>68</v>
      </c>
      <c r="I61" s="23">
        <v>30</v>
      </c>
      <c r="J61" s="23" t="s">
        <v>23</v>
      </c>
      <c r="K61" s="15"/>
      <c r="L61" s="7"/>
      <c r="M61" s="2"/>
      <c r="N61" s="2"/>
      <c r="O61" s="29">
        <f>(IF(AND(J61&gt;0,J61&lt;=I61),J61,I61)*(L61-M61+N61))</f>
        <v>0</v>
      </c>
      <c r="P61" s="12"/>
      <c r="Q61" s="2"/>
      <c r="R61" s="2"/>
    </row>
    <row r="62" spans="1:18" ht="22.5">
      <c r="A62">
        <v>13</v>
      </c>
      <c r="B62">
        <v>39</v>
      </c>
      <c r="C62">
        <v>2020</v>
      </c>
      <c r="D62">
        <v>46</v>
      </c>
      <c r="G62" s="15">
        <v>46</v>
      </c>
      <c r="H62" s="20" t="s">
        <v>69</v>
      </c>
      <c r="I62" s="23">
        <v>30</v>
      </c>
      <c r="J62" s="23" t="s">
        <v>23</v>
      </c>
      <c r="K62" s="15"/>
      <c r="L62" s="7"/>
      <c r="M62" s="2"/>
      <c r="N62" s="2"/>
      <c r="O62" s="29">
        <f>(IF(AND(J62&gt;0,J62&lt;=I62),J62,I62)*(L62-M62+N62))</f>
        <v>0</v>
      </c>
      <c r="P62" s="12"/>
      <c r="Q62" s="2"/>
      <c r="R62" s="2"/>
    </row>
    <row r="63" spans="1:18" ht="45">
      <c r="A63">
        <v>13</v>
      </c>
      <c r="B63">
        <v>39</v>
      </c>
      <c r="C63">
        <v>2020</v>
      </c>
      <c r="D63">
        <v>47</v>
      </c>
      <c r="G63" s="15">
        <v>47</v>
      </c>
      <c r="H63" s="20" t="s">
        <v>70</v>
      </c>
      <c r="I63" s="23">
        <v>10</v>
      </c>
      <c r="J63" s="23" t="s">
        <v>23</v>
      </c>
      <c r="K63" s="15"/>
      <c r="L63" s="7"/>
      <c r="M63" s="2"/>
      <c r="N63" s="2"/>
      <c r="O63" s="29">
        <f>(IF(AND(J63&gt;0,J63&lt;=I63),J63,I63)*(L63-M63+N63))</f>
        <v>0</v>
      </c>
      <c r="P63" s="12"/>
      <c r="Q63" s="2"/>
      <c r="R63" s="2"/>
    </row>
    <row r="64" spans="1:18" ht="67.5">
      <c r="A64">
        <v>13</v>
      </c>
      <c r="B64">
        <v>39</v>
      </c>
      <c r="C64">
        <v>2020</v>
      </c>
      <c r="D64">
        <v>48</v>
      </c>
      <c r="G64" s="15">
        <v>48</v>
      </c>
      <c r="H64" s="20" t="s">
        <v>71</v>
      </c>
      <c r="I64" s="23">
        <v>600</v>
      </c>
      <c r="J64" s="23" t="s">
        <v>72</v>
      </c>
      <c r="K64" s="15"/>
      <c r="L64" s="7"/>
      <c r="M64" s="2"/>
      <c r="N64" s="2"/>
      <c r="O64" s="29">
        <f>(IF(AND(J64&gt;0,J64&lt;=I64),J64,I64)*(L64-M64+N64))</f>
        <v>0</v>
      </c>
      <c r="P64" s="12"/>
      <c r="Q64" s="2"/>
      <c r="R64" s="2"/>
    </row>
    <row r="65" spans="1:18" ht="112.5">
      <c r="A65">
        <v>13</v>
      </c>
      <c r="B65">
        <v>39</v>
      </c>
      <c r="C65">
        <v>2020</v>
      </c>
      <c r="D65">
        <v>49</v>
      </c>
      <c r="G65" s="15">
        <v>49</v>
      </c>
      <c r="H65" s="20" t="s">
        <v>73</v>
      </c>
      <c r="I65" s="23">
        <v>20</v>
      </c>
      <c r="J65" s="23" t="s">
        <v>23</v>
      </c>
      <c r="K65" s="15"/>
      <c r="L65" s="7"/>
      <c r="M65" s="2"/>
      <c r="N65" s="2"/>
      <c r="O65" s="29">
        <f>(IF(AND(J65&gt;0,J65&lt;=I65),J65,I65)*(L65-M65+N65))</f>
        <v>0</v>
      </c>
      <c r="P65" s="12"/>
      <c r="Q65" s="2"/>
      <c r="R65" s="2"/>
    </row>
    <row r="66" spans="1:18" ht="67.5">
      <c r="A66">
        <v>13</v>
      </c>
      <c r="B66">
        <v>39</v>
      </c>
      <c r="C66">
        <v>2020</v>
      </c>
      <c r="D66">
        <v>50</v>
      </c>
      <c r="G66" s="15">
        <v>50</v>
      </c>
      <c r="H66" s="20" t="s">
        <v>74</v>
      </c>
      <c r="I66" s="23">
        <v>100</v>
      </c>
      <c r="J66" s="23" t="s">
        <v>23</v>
      </c>
      <c r="K66" s="15"/>
      <c r="L66" s="7"/>
      <c r="M66" s="2"/>
      <c r="N66" s="2"/>
      <c r="O66" s="29">
        <f>(IF(AND(J66&gt;0,J66&lt;=I66),J66,I66)*(L66-M66+N66))</f>
        <v>0</v>
      </c>
      <c r="P66" s="12"/>
      <c r="Q66" s="2"/>
      <c r="R66" s="2"/>
    </row>
    <row r="67" spans="7:18" ht="15">
      <c r="G67" s="15"/>
      <c r="H67" s="20"/>
      <c r="I67" s="23"/>
      <c r="J67" s="23"/>
      <c r="K67" s="15"/>
      <c r="L67" s="7"/>
      <c r="M67" s="2"/>
      <c r="N67" s="2"/>
      <c r="O67" s="9"/>
      <c r="P67" s="12"/>
      <c r="Q67" s="2"/>
      <c r="R67" s="2"/>
    </row>
    <row r="68" spans="8:15" ht="15">
      <c r="H68" s="16"/>
      <c r="L68" s="31" t="s">
        <v>75</v>
      </c>
      <c r="N68" s="32"/>
      <c r="O68" s="33">
        <f>SUM(O10:O66)</f>
        <v>0</v>
      </c>
    </row>
    <row r="69" ht="15.75" thickBot="1">
      <c r="H69" s="16"/>
    </row>
    <row r="70" spans="8:16" ht="15">
      <c r="H70" s="16"/>
      <c r="N70" s="38"/>
      <c r="O70" s="41"/>
      <c r="P70" s="42" t="s">
        <v>80</v>
      </c>
    </row>
    <row r="71" spans="8:16" ht="15">
      <c r="H71" s="16" t="s">
        <v>76</v>
      </c>
      <c r="I71" s="36"/>
      <c r="N71" s="38"/>
      <c r="O71" s="40"/>
      <c r="P71" s="39"/>
    </row>
    <row r="72" spans="8:16" ht="15">
      <c r="H72" s="16" t="s">
        <v>77</v>
      </c>
      <c r="I72" s="36"/>
      <c r="N72" s="38"/>
      <c r="O72" s="40"/>
      <c r="P72" s="39"/>
    </row>
    <row r="73" spans="8:16" ht="15">
      <c r="H73" s="16" t="s">
        <v>78</v>
      </c>
      <c r="I73" s="4"/>
      <c r="N73" s="38"/>
      <c r="O73" s="40"/>
      <c r="P73" s="39"/>
    </row>
    <row r="74" spans="8:16" ht="15">
      <c r="H74" s="16" t="s">
        <v>79</v>
      </c>
      <c r="I74" s="36"/>
      <c r="N74" s="38"/>
      <c r="O74" s="40"/>
      <c r="P74" s="39"/>
    </row>
    <row r="75" spans="8:16" ht="15">
      <c r="H75" s="16"/>
      <c r="I75" s="37"/>
      <c r="N75" s="38"/>
      <c r="O75" s="40"/>
      <c r="P75" s="39"/>
    </row>
    <row r="76" spans="8:16" ht="15">
      <c r="H76" s="16"/>
      <c r="I76" s="4"/>
      <c r="N76" s="38"/>
      <c r="O76" s="40"/>
      <c r="P76" s="39"/>
    </row>
    <row r="77" spans="8:16" ht="15">
      <c r="H77" s="16"/>
      <c r="I77" s="4"/>
      <c r="N77" s="38"/>
      <c r="O77" s="40"/>
      <c r="P77" s="39"/>
    </row>
    <row r="78" spans="14:16" ht="15">
      <c r="N78" s="38"/>
      <c r="O78" s="40"/>
      <c r="P78" s="39"/>
    </row>
    <row r="79" spans="14:16" ht="15.75" thickBot="1">
      <c r="N79" s="38"/>
      <c r="O79" s="43"/>
      <c r="P79" s="44" t="s">
        <v>81</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PMBJP</dc:creator>
  <cp:keywords/>
  <dc:description/>
  <cp:lastModifiedBy>PMBJP</cp:lastModifiedBy>
  <dcterms:created xsi:type="dcterms:W3CDTF">2020-09-23T14:17:48Z</dcterms:created>
  <dcterms:modified xsi:type="dcterms:W3CDTF">2020-09-23T14:18:02Z</dcterms:modified>
  <cp:category/>
  <cp:version/>
  <cp:contentType/>
  <cp:contentStatus/>
</cp:coreProperties>
</file>